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6416" windowHeight="6600" tabRatio="370" firstSheet="1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'REESTR_ORG'!$A$2:$E$152</definedName>
    <definedName name="logic">'TEHSHEET'!$E$2:$E$3</definedName>
    <definedName name="MONTH">'TEHSHEET'!$D$2:$D$14</definedName>
    <definedName name="org">'Титульный'!$F$10</definedName>
    <definedName name="post_name">'REESTR_ORG'!$T$158:$T$198</definedName>
    <definedName name="potr_name">'REESTR_ORG'!$AF$158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sbwt_name">'REESTR_ORG'!$H$158:$H$172</definedName>
    <definedName name="sbwt_name_o">'REESTR_ORG'!$AN$158:$AN$173</definedName>
    <definedName name="sbwt_name_oep">'REESTR_ORG'!$AR$158:$AR$173</definedName>
    <definedName name="sbwt_name_p">'REESTR_ORG'!$P$158:$P$173</definedName>
    <definedName name="sbwt_post_name">'REESTR_ORG'!$AJ$158:$AJ$212</definedName>
    <definedName name="title_post_name">'REESTR_ORG'!$X$158:$Z$198</definedName>
    <definedName name="title_sbwt_name">'REESTR_ORG'!$L$158:$N$172</definedName>
    <definedName name="title_tso_name">'REESTR_ORG'!$D$158:$F$253</definedName>
    <definedName name="tso_name">'REESTR_ORG'!$A$158:$A$253</definedName>
    <definedName name="tso_name_p">'REESTR_ORG'!$AB$158:$AB$294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<sst xmlns="http://schemas.openxmlformats.org/spreadsheetml/2006/main" count="2776" uniqueCount="561">
  <si>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</si>
  <si>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</si>
  <si>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</si>
  <si>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</si>
  <si>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</si>
  <si>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</si>
  <si>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</si>
  <si>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</si>
  <si>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</si>
  <si>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</si>
  <si>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</si>
  <si>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</si>
  <si>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</si>
  <si>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</si>
  <si>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</si>
  <si>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</si>
  <si>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</si>
  <si>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</si>
  <si>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</si>
  <si>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</si>
  <si>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</si>
  <si>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</si>
  <si>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</si>
  <si>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</si>
  <si>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</si>
  <si>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</si>
  <si>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</si>
  <si>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</si>
  <si>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</si>
  <si>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</si>
  <si>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</si>
  <si>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</si>
  <si>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</si>
  <si>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</si>
  <si>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</si>
  <si>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</si>
  <si>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</si>
  <si>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</si>
  <si>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</si>
  <si>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</si>
  <si>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</si>
  <si>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</si>
  <si>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</si>
  <si>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</si>
  <si>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</si>
  <si>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</si>
  <si>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</si>
  <si>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</si>
  <si>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</si>
  <si>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</si>
  <si>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</si>
  <si>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</si>
  <si>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</si>
  <si>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</si>
  <si>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</si>
  <si>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</si>
  <si>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</si>
  <si>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</si>
  <si>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</si>
  <si>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</si>
  <si>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</si>
  <si>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</si>
  <si>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</si>
  <si>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</si>
  <si>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</si>
  <si>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</si>
  <si>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</si>
  <si>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</si>
  <si>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</si>
  <si>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</si>
  <si>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</si>
  <si>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</si>
  <si>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</si>
  <si>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</si>
  <si>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</si>
  <si>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</si>
  <si>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</si>
  <si>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</si>
  <si>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</si>
  <si>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</si>
  <si>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</si>
  <si>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</si>
  <si>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</si>
  <si>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</si>
  <si>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</si>
  <si>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</si>
  <si>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</si>
  <si>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</si>
  <si>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</si>
  <si>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</si>
  <si>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</si>
  <si>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</si>
  <si>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</si>
  <si>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</si>
  <si>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</si>
  <si>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</si>
  <si>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</si>
  <si>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</si>
  <si>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</si>
  <si>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</si>
  <si>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</si>
  <si>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</si>
  <si>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</si>
  <si>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</si>
  <si>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</si>
  <si>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</si>
  <si>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</si>
  <si>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</si>
  <si>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</si>
  <si>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</si>
  <si>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</si>
  <si>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</si>
  <si>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</si>
  <si>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</si>
  <si>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</si>
  <si>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</si>
  <si>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</si>
  <si>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</si>
  <si>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</si>
  <si>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</si>
  <si>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</si>
  <si>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</si>
  <si>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</si>
  <si>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</si>
  <si>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</si>
  <si>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</si>
  <si>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</si>
  <si>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</si>
  <si>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</si>
  <si>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</si>
  <si>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</si>
  <si>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</si>
  <si>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</si>
  <si>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</si>
  <si>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</si>
  <si>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</si>
  <si>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</si>
  <si>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</si>
  <si>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</si>
  <si>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</si>
  <si>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</si>
  <si>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</si>
  <si>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</si>
  <si>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</si>
  <si>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</si>
  <si>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</si>
  <si>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</si>
  <si>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</si>
  <si>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</si>
  <si>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</si>
  <si>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</si>
  <si>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</si>
  <si>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</si>
  <si>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</si>
  <si>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</si>
  <si>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</si>
  <si>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</si>
  <si>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</si>
  <si>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</si>
  <si>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</si>
  <si>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</si>
  <si>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</si>
  <si>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</si>
  <si>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</si>
  <si>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</si>
  <si>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</si>
  <si>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admin@dct.krasnodar.ru</t>
  </si>
  <si>
    <t>Помазанов Александр Викторович</t>
  </si>
  <si>
    <t>kotel@eias.ru</t>
  </si>
  <si>
    <t>+7(967)116-63-89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</si>
  <si>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</si>
  <si>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</si>
  <si>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</si>
  <si>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</si>
  <si>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</si>
  <si>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</si>
  <si>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</si>
  <si>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</si>
  <si>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</si>
  <si>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</si>
  <si>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</si>
  <si>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</si>
  <si>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</si>
  <si>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</si>
  <si>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</si>
  <si>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</si>
  <si>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</si>
  <si>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</si>
  <si>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</si>
  <si>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</si>
  <si>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</si>
  <si>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</si>
  <si>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</si>
  <si>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</si>
  <si>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</si>
  <si>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</si>
  <si>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</si>
  <si>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</si>
  <si>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</si>
  <si>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</si>
  <si>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</si>
  <si>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</si>
  <si>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</si>
  <si>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</si>
  <si>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</si>
  <si>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</si>
  <si>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</si>
  <si>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</si>
  <si>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</si>
  <si>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</si>
  <si>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"Новороссийский судоремонтный завод"</t>
  </si>
  <si>
    <t>2315007476</t>
  </si>
  <si>
    <t>230750001</t>
  </si>
  <si>
    <t>7706627050</t>
  </si>
  <si>
    <t>231532001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</si>
  <si>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</si>
  <si>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</si>
  <si>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</si>
  <si>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</si>
  <si>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</si>
  <si>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</si>
  <si>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</si>
  <si>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</si>
  <si>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</si>
  <si>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</si>
  <si>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</si>
  <si>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</si>
  <si>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</si>
  <si>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</si>
  <si>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</si>
  <si>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</si>
  <si>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</si>
  <si>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</si>
  <si>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</si>
  <si>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"ЛУКОЙЛ-Кубаньэнерго"</t>
  </si>
  <si>
    <t>2312159262</t>
  </si>
  <si>
    <t>231201001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</si>
  <si>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</si>
  <si>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</si>
  <si>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</si>
  <si>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</si>
  <si>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</si>
  <si>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</si>
  <si>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</si>
  <si>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</si>
  <si>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</si>
  <si>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</si>
  <si>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</si>
  <si>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231501001</t>
  </si>
  <si>
    <t>ООО "Теплоэнергодар"</t>
  </si>
  <si>
    <t>2315147890</t>
  </si>
  <si>
    <t>ООО "Хоста"</t>
  </si>
  <si>
    <t>2319018550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</si>
  <si>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</si>
  <si>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</si>
  <si>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</si>
  <si>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</si>
  <si>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</si>
  <si>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</si>
  <si>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</si>
  <si>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</si>
  <si>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</si>
  <si>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</si>
  <si>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</si>
  <si>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</si>
  <si>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</si>
  <si>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</si>
  <si>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</si>
  <si>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</si>
  <si>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</si>
  <si>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</si>
  <si>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</si>
  <si>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</si>
  <si>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</si>
  <si>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</si>
  <si>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</si>
  <si>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</si>
  <si>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"КубаньРесурс"</t>
  </si>
  <si>
    <t>2312125680</t>
  </si>
  <si>
    <t>ООО "Кубаньэнергосервис"</t>
  </si>
  <si>
    <t>2308138781</t>
  </si>
  <si>
    <t>231101001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</si>
  <si>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</si>
  <si>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</si>
  <si>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</si>
  <si>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</si>
  <si>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</si>
  <si>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</si>
  <si>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</si>
  <si>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</si>
  <si>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Общество с ограниченной ответственностью "РН-Энерго"</t>
  </si>
  <si>
    <t>7706525041</t>
  </si>
  <si>
    <t>772501001</t>
  </si>
  <si>
    <t>филиал "Южный" ОАО "Оборонэнергосбыт"</t>
  </si>
  <si>
    <t>7704731218</t>
  </si>
  <si>
    <t>230843001</t>
  </si>
  <si>
    <t>ГНУ АОС ВНИИМК Россельхозакадемии</t>
  </si>
  <si>
    <t>2302013708</t>
  </si>
  <si>
    <t>Сетевая компания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</si>
  <si>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</si>
  <si>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</si>
  <si>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</si>
  <si>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</si>
  <si>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</si>
  <si>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</si>
  <si>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</si>
  <si>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</si>
  <si>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</si>
  <si>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</si>
  <si>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</si>
  <si>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</si>
  <si>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</si>
  <si>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</si>
  <si>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</si>
  <si>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</si>
  <si>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</si>
  <si>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</si>
  <si>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</si>
  <si>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"Сахарный комбинат "Курганинский"</t>
  </si>
  <si>
    <t>2339014560</t>
  </si>
  <si>
    <t>233901001</t>
  </si>
  <si>
    <t>ЗАО "Седин-Энерго"</t>
  </si>
  <si>
    <t>2309067519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</si>
  <si>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</si>
  <si>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</si>
  <si>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</si>
  <si>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</si>
  <si>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</si>
  <si>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</si>
  <si>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</si>
  <si>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</si>
  <si>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</si>
  <si>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</si>
  <si>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</si>
  <si>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</si>
  <si>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</si>
  <si>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</si>
  <si>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</si>
  <si>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</si>
  <si>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</si>
  <si>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</si>
  <si>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</si>
  <si>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</si>
  <si>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</si>
  <si>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"Компрессорный завод "Борец"</t>
  </si>
  <si>
    <t>2311001480</t>
  </si>
  <si>
    <t>ОАО "Кореновсксахар"</t>
  </si>
  <si>
    <t>2335010004</t>
  </si>
  <si>
    <t>233501001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</si>
  <si>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</si>
  <si>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</si>
  <si>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</si>
  <si>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</si>
  <si>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</si>
  <si>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</si>
  <si>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</si>
  <si>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</si>
  <si>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</si>
  <si>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</si>
  <si>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</si>
  <si>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"НЭСК-электросети"</t>
  </si>
  <si>
    <t>2308139496</t>
  </si>
  <si>
    <t>ОАО "Нефтегазтехнология-Энергия"</t>
  </si>
  <si>
    <t>2349017673</t>
  </si>
  <si>
    <t>234901001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</si>
  <si>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</si>
  <si>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</si>
  <si>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</si>
  <si>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</si>
  <si>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</si>
  <si>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</si>
  <si>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</si>
  <si>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</si>
  <si>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</si>
  <si>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</si>
  <si>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</si>
  <si>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</si>
  <si>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</si>
  <si>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</si>
  <si>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</si>
  <si>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</si>
  <si>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"Энергосистема"</t>
  </si>
  <si>
    <t>2308181106</t>
  </si>
  <si>
    <t>ОАО «Комбинат «Стройкомплект»</t>
  </si>
  <si>
    <t>2315006923</t>
  </si>
  <si>
    <t>ООО  МРСК  "Промэкспертиза"</t>
  </si>
  <si>
    <t>2349025515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</si>
  <si>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</si>
  <si>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</si>
  <si>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</si>
  <si>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</si>
  <si>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</si>
  <si>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</si>
  <si>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</si>
  <si>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</si>
  <si>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</si>
  <si>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</si>
  <si>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</si>
  <si>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</si>
  <si>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</si>
  <si>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</si>
  <si>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"Директория – Новый Морской Порт"</t>
  </si>
  <si>
    <t>2306020544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</si>
  <si>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</si>
  <si>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</si>
  <si>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</si>
  <si>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</si>
  <si>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</si>
  <si>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</si>
  <si>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</si>
  <si>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</si>
  <si>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</si>
  <si>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</si>
  <si>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</si>
  <si>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</si>
  <si>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"Кубанские Фармацевтические склады"</t>
  </si>
  <si>
    <t>2312090268</t>
  </si>
  <si>
    <t>ООО "Кубаньтрансэнерго"</t>
  </si>
  <si>
    <t>2334022350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</si>
  <si>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</si>
  <si>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</si>
  <si>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</si>
  <si>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</si>
  <si>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</si>
  <si>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</si>
  <si>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</si>
  <si>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</si>
  <si>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</si>
  <si>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</si>
  <si>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</si>
  <si>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</si>
  <si>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</si>
  <si>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"СК-Электро"</t>
  </si>
  <si>
    <t>2308159051</t>
  </si>
  <si>
    <t>ООО "Славяне"</t>
  </si>
  <si>
    <t>2310097839</t>
  </si>
  <si>
    <t>231001001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</si>
  <si>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</si>
  <si>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</si>
  <si>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</si>
  <si>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</si>
  <si>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</si>
  <si>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</si>
  <si>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</si>
  <si>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</si>
  <si>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</si>
  <si>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</si>
  <si>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"Универсал-Плюс-Сервис"</t>
  </si>
  <si>
    <t>2308068559</t>
  </si>
  <si>
    <t>ООО "Фирма "Нефтестройиндустрия-Юг"</t>
  </si>
  <si>
    <t>2312088075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</si>
  <si>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</si>
  <si>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</si>
  <si>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</si>
  <si>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</si>
  <si>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</si>
  <si>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</si>
  <si>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</si>
  <si>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</si>
  <si>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"Энергоальянс"</t>
  </si>
  <si>
    <t>2310122757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</si>
  <si>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</si>
  <si>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</si>
  <si>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</si>
  <si>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</si>
  <si>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</si>
  <si>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</si>
  <si>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ПФ "Поллет"</t>
  </si>
  <si>
    <t>2308010189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</si>
  <si>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</si>
  <si>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</si>
  <si>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</si>
  <si>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</si>
  <si>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</si>
  <si>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</si>
  <si>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</si>
  <si>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ОАО "ГТ-ТЭЦ Энерго"</t>
  </si>
  <si>
    <t>7703311228</t>
  </si>
  <si>
    <t>Станция - поставщик ЭЭ</t>
  </si>
  <si>
    <t>ООО "ЛУКОЙЛ-Экоэнерго"</t>
  </si>
  <si>
    <t>3015087458</t>
  </si>
  <si>
    <t>616801001</t>
  </si>
  <si>
    <t>7704784450</t>
  </si>
  <si>
    <t>филиал ОАО "ОГК-2" - Адлерская ТЭС</t>
  </si>
  <si>
    <t>2607018122</t>
  </si>
  <si>
    <t>231743001</t>
  </si>
  <si>
    <t>филиал ОАО "ОГК-3" "Джубгинская ТЭС"</t>
  </si>
  <si>
    <t>0326023099</t>
  </si>
  <si>
    <t>236543001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</si>
  <si>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</si>
  <si>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</si>
  <si>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</si>
  <si>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</si>
  <si>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</si>
  <si>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</si>
  <si>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</si>
  <si>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</si>
  <si>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</si>
  <si>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</si>
  <si>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</si>
  <si>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</si>
  <si>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</si>
  <si>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</si>
  <si>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</si>
  <si>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</si>
  <si>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</si>
  <si>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</si>
  <si>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</si>
  <si>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</si>
  <si>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</si>
  <si>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</si>
  <si>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350018, г. Краснодар, ул. Сормовская, 7</t>
  </si>
  <si>
    <t>Макарец Александр Алексеевич</t>
  </si>
  <si>
    <t>(861) 219-35-19</t>
  </si>
  <si>
    <t>Прохорова Елена Петровна</t>
  </si>
  <si>
    <t>(861) 277-36-81</t>
  </si>
  <si>
    <t>Тулунбасова Анна Владимировна</t>
  </si>
  <si>
    <t>экономист</t>
  </si>
  <si>
    <t>Удалить</t>
  </si>
  <si>
    <t>1</t>
  </si>
  <si>
    <t>2</t>
  </si>
  <si>
    <t>(861) 299-12-23</t>
  </si>
  <si>
    <t>Tulunbasova@yer-krasnodar.ru</t>
  </si>
  <si>
    <t>ООО "ЭНЕРГОГАРАНТ"</t>
  </si>
  <si>
    <t>2319050916</t>
  </si>
  <si>
    <t>ОАО "Оборонэнергосбыт"</t>
  </si>
  <si>
    <t>ООО "ИСКРА"</t>
  </si>
  <si>
    <t>2372001544</t>
  </si>
  <si>
    <t>237201001</t>
  </si>
  <si>
    <t>ООО "Кубаньречфлот-сервис"</t>
  </si>
  <si>
    <t>2309121163</t>
  </si>
  <si>
    <t>ОАО "Мобильные ГТЭС"</t>
  </si>
  <si>
    <t>ЗАО "Завод "Кубаньпровод"</t>
  </si>
  <si>
    <t>2312013418</t>
  </si>
  <si>
    <t>ОАО "Оборонэнерго" Филиал "Южный"</t>
  </si>
  <si>
    <t>7704726225</t>
  </si>
  <si>
    <t>616843001</t>
  </si>
  <si>
    <t>ОАО "ФСК ЕЭС"</t>
  </si>
  <si>
    <t>4716016979</t>
  </si>
  <si>
    <t>997450001</t>
  </si>
  <si>
    <t>ООО "АКСОЙ"</t>
  </si>
  <si>
    <t>2312171950</t>
  </si>
  <si>
    <t>ООО "Краснодарэнерго"</t>
  </si>
  <si>
    <t>2308190012</t>
  </si>
  <si>
    <t>ООО "РОСТЭКЭЛЕКТРОСЕТИ"</t>
  </si>
  <si>
    <t>2312178995</t>
  </si>
  <si>
    <t>ООО "Районная электросетевая компания"</t>
  </si>
  <si>
    <t>2334024251</t>
  </si>
  <si>
    <t>ООО "ЮТЭК"</t>
  </si>
  <si>
    <t>2361005530</t>
  </si>
  <si>
    <t>ООО «Энергия Кубани»</t>
  </si>
  <si>
    <t>2312194813</t>
  </si>
  <si>
    <t>ОАО «ИНТЕР РАО Электрогенерация»</t>
  </si>
  <si>
    <t>ООО "ЭнергоЭффектитвность"</t>
  </si>
  <si>
    <t>7706704202</t>
  </si>
  <si>
    <t>231043001</t>
  </si>
  <si>
    <t>ООО "МК ЭнергоСети"</t>
  </si>
  <si>
    <t>2310155262</t>
  </si>
  <si>
    <t>ООО "ЭксТех"</t>
  </si>
  <si>
    <t>2312181469</t>
  </si>
  <si>
    <t>Дата последнего обновления реестра организаций 01.02.2013 16:52:33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</si>
</sst>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0" fillId="0" borderId="1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8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49" fontId="0" fillId="18" borderId="0" xfId="0" applyNumberFormat="1" applyFill="1" applyAlignment="1">
      <alignment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8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0" xfId="1122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49" fontId="59" fillId="0" borderId="63" xfId="1119" applyFont="1" applyBorder="1" applyAlignment="1" applyProtection="1">
      <alignment horizontal="center" vertical="center"/>
      <protection/>
    </xf>
    <xf numFmtId="0" fontId="54" fillId="0" borderId="63" xfId="1114" applyFont="1" applyBorder="1" applyAlignment="1">
      <alignment horizontal="center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39" fillId="22" borderId="65" xfId="826" applyNumberFormat="1" applyFont="1" applyFill="1" applyBorder="1" applyAlignment="1" applyProtection="1">
      <alignment horizontal="left" vertical="center"/>
      <protection locked="0"/>
    </xf>
    <xf numFmtId="49" fontId="22" fillId="22" borderId="66" xfId="1119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39" fillId="22" borderId="6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39" fillId="22" borderId="58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8" xfId="1119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22" borderId="73" xfId="1119" applyFont="1" applyFill="1" applyBorder="1" applyAlignment="1" applyProtection="1">
      <alignment horizontal="left" vertical="center" wrapText="1"/>
      <protection locked="0"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6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3" xfId="1114" applyFont="1" applyBorder="1" applyAlignment="1">
      <alignment horizontal="center"/>
      <protection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60;&#1072;&#1082;&#1090;&#1080;&#1095;&#1077;&#1089;&#1082;&#1080;&#1077;%20&#1087;&#1086;&#1090;&#1077;&#1088;&#1080;%20(&#1082;&#1086;&#1083;-&#1074;&#1086;+&#1089;&#1090;-&#1089;&#1090;&#1100;)\2012\&#1087;&#1086;&#1090;&#1077;&#1088;&#1080;%2012%20&#1084;&#1077;&#1089;.%2012&#1075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KOTEL.POTERI.NET.FACT.3.23(v2.0)%20&#1089;&#1077;&#1085;&#1090;&#1103;&#1073;&#1088;&#1100;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KOTEL.POTERI.NET.FACT.3.23(v2.0)%20&#1086;&#1082;&#1090;&#1103;&#1073;&#1088;&#1100;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7;&#1079;%20&#1054;&#1041;&#1044;,%20&#1042;&#1077;&#1085;&#1089;&#1082;&#1086;&#1075;&#1086;%20&#1076;&#1086;&#1084;&#1072;\KOTEL.POTERI.NET.FACT.3.23(v2.0)%20&#1085;&#1086;&#1103;&#1073;&#1088;&#1100;%202012%20&#1082;&#1086;&#1088;&#1088;&#1077;&#1082;&#1090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KOTEL.POTERI.NET.FACT.3.23(v2.0)%20&#1076;&#1077;&#1082;&#1072;&#1073;&#1088;&#1100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7;&#1079;%20&#1054;&#1041;&#1044;,%20&#1042;&#1077;&#1085;&#1089;&#1082;&#1086;&#1075;&#1086;%20&#1076;&#1086;&#1084;&#1072;\KOTEL.POTERI.NET.FACT.3.23(v2.0)%20&#1103;&#1085;&#1074;&#1072;&#1088;&#1100;%202012%20&#1082;&#1086;&#1088;&#1088;&#1077;&#1082;&#1090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7;&#1079;%20&#1054;&#1041;&#1044;,%20&#1042;&#1077;&#1085;&#1089;&#1082;&#1086;&#1075;&#1086;%20&#1076;&#1086;&#1084;&#1072;\KOTEL.POTERI.NET.FACT.3.23(v2.0)%20&#1092;&#1077;&#1074;&#1088;&#1072;&#1083;&#1100;%202012%20&#1082;&#1086;&#1088;&#1088;&#1077;&#1082;&#1090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7;&#1079;%20&#1054;&#1041;&#1044;,%20&#1042;&#1077;&#1085;&#1089;&#1082;&#1086;&#1075;&#1086;%20&#1076;&#1086;&#1084;&#1072;\KOTEL.POTERI.NET.FACT.3.23(v2.0)%20&#1084;&#1072;&#1088;&#1090;%202012%20&#1082;&#1086;&#1088;&#1088;&#1077;&#1082;&#109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7;&#1079;%20&#1054;&#1041;&#1044;,%20&#1042;&#1077;&#1085;&#1089;&#1082;&#1086;&#1075;&#1086;%20&#1076;&#1086;&#1084;&#1072;\KOTEL.POTERI.NET.FACT.3.23(v2.0)%20&#1072;&#1087;&#1088;&#1077;&#1083;&#1100;%202012%20&#1082;&#1086;&#1088;&#1088;&#1077;&#1082;&#1090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7;&#1079;%20&#1054;&#1041;&#1044;,%20&#1042;&#1077;&#1085;&#1089;&#1082;&#1086;&#1075;&#1086;%20&#1076;&#1086;&#1084;&#1072;\KOTEL.POTERI.NET.FACT.3.23(v2.0)%20&#1084;&#1072;&#1081;%202012%20&#1082;&#1086;&#1088;&#1088;&#1077;&#1082;&#1090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7;&#1079;%20&#1054;&#1041;&#1044;,%20&#1042;&#1077;&#1085;&#1089;&#1082;&#1086;&#1075;&#1086;%20&#1076;&#1086;&#1084;&#1072;\KOTEL.POTERI.NET.FACT.3.23(v2.0)%20&#1080;&#1102;&#1085;&#1100;%202012%20&#1082;&#1086;&#1088;&#1088;&#1077;&#1082;&#1090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7;&#1079;%20&#1054;&#1041;&#1044;,%20&#1042;&#1077;&#1085;&#1089;&#1082;&#1086;&#1075;&#1086;%20&#1076;&#1086;&#1084;&#1072;\KOTEL.POTERI.NET.FACT.3.23(v2.0)%20&#1080;&#1102;&#1083;&#1100;%202012%20&#1082;&#1086;&#1088;&#1088;&#1077;&#1082;&#1090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7;&#1079;%20&#1054;&#1041;&#1044;,%20&#1042;&#1077;&#1085;&#1089;&#1082;&#1086;&#1075;&#1086;%20&#1076;&#1086;&#1084;&#1072;\KOTEL.POTERI.NET.FACT.3.23(v2.0)%20&#1072;&#1074;&#1075;&#1091;&#1089;&#1090;%202012%20&#1082;&#1086;&#1088;&#1088;&#1077;&#1082;&#109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 т.ч. КубаньРесурс"/>
      <sheetName val="НЭСК за 12"/>
      <sheetName val="НЭСК выставлен в 12г. за 11"/>
      <sheetName val="Расчет по ОБД 1, 2"/>
    </sheetNames>
    <sheetDataSet>
      <sheetData sheetId="1">
        <row r="14">
          <cell r="BC14">
            <v>3.7753745999999997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90.13313599999965</v>
          </cell>
          <cell r="K22">
            <v>55.3742639999998</v>
          </cell>
          <cell r="T22">
            <v>309.70820597208603</v>
          </cell>
        </row>
        <row r="23">
          <cell r="J23">
            <v>8.31</v>
          </cell>
          <cell r="T23">
            <v>30.65165604599999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146.16232799999955</v>
          </cell>
          <cell r="K22">
            <v>86.84287199999972</v>
          </cell>
          <cell r="T22">
            <v>442.90883186192195</v>
          </cell>
        </row>
        <row r="23">
          <cell r="J23">
            <v>8.225</v>
          </cell>
          <cell r="T23">
            <v>30.413931240000004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88.29400000000024</v>
          </cell>
          <cell r="K22">
            <v>9.449</v>
          </cell>
          <cell r="T22">
            <v>46.873638832728</v>
          </cell>
        </row>
        <row r="23">
          <cell r="J23">
            <v>10.204</v>
          </cell>
          <cell r="T23">
            <v>37.99039811519999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84.87700000000001</v>
          </cell>
          <cell r="K22">
            <v>9.449</v>
          </cell>
          <cell r="T22">
            <v>6.733359188000001</v>
          </cell>
        </row>
        <row r="23">
          <cell r="J23">
            <v>8.677</v>
          </cell>
          <cell r="T23">
            <v>32.75892540420001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125.85957600000094</v>
          </cell>
          <cell r="K22">
            <v>95.51642400000046</v>
          </cell>
          <cell r="T22">
            <v>412.37384917426</v>
          </cell>
        </row>
        <row r="23">
          <cell r="J23">
            <v>43.94739999999991</v>
          </cell>
          <cell r="T23">
            <v>238.48861842351997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120.73449439999939</v>
          </cell>
          <cell r="K22">
            <v>96.85546559999963</v>
          </cell>
          <cell r="T22">
            <v>697.6508644354401</v>
          </cell>
        </row>
        <row r="23">
          <cell r="J23">
            <v>51.453</v>
          </cell>
          <cell r="T23">
            <v>262.83627938699993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141.80380000000002</v>
          </cell>
          <cell r="K22">
            <v>107.69219999999996</v>
          </cell>
          <cell r="T22">
            <v>929.7147701841598</v>
          </cell>
        </row>
        <row r="23">
          <cell r="J23">
            <v>49.649</v>
          </cell>
          <cell r="T23">
            <v>169.13943617700002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98.23768</v>
          </cell>
          <cell r="K22">
            <v>59.84532</v>
          </cell>
          <cell r="T22">
            <v>547.764309827928</v>
          </cell>
        </row>
        <row r="23">
          <cell r="J23">
            <v>8.154</v>
          </cell>
          <cell r="T23">
            <v>38.626972243200015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91.38708</v>
          </cell>
          <cell r="K22">
            <v>55.98791999999999</v>
          </cell>
          <cell r="T22">
            <v>435.53024914825994</v>
          </cell>
        </row>
        <row r="23">
          <cell r="J23">
            <v>8.147</v>
          </cell>
          <cell r="T23">
            <v>38.216483672600006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128.18192000000002</v>
          </cell>
          <cell r="K22">
            <v>76.84307999999999</v>
          </cell>
          <cell r="T22">
            <v>562.723960422904</v>
          </cell>
        </row>
        <row r="23">
          <cell r="J23">
            <v>8.428</v>
          </cell>
          <cell r="T23">
            <v>40.303179653600004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159.73744000000002</v>
          </cell>
          <cell r="K22">
            <v>94.93056000000001</v>
          </cell>
          <cell r="T22">
            <v>725.0065340078719</v>
          </cell>
        </row>
        <row r="23">
          <cell r="J23">
            <v>9.028</v>
          </cell>
          <cell r="T23">
            <v>34.01526325039999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98.51859199999988</v>
          </cell>
          <cell r="K22">
            <v>61.17220799999994</v>
          </cell>
          <cell r="T22">
            <v>287.7099784638</v>
          </cell>
        </row>
        <row r="23">
          <cell r="J23">
            <v>10.232</v>
          </cell>
          <cell r="T23">
            <v>38.39201131039997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7">
      <selection activeCell="W15" sqref="W15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3" t="str">
        <f>"Версия "&amp;GetVersion()</f>
        <v>Версия 1.0</v>
      </c>
      <c r="O2" s="153"/>
      <c r="P2" s="153"/>
      <c r="Q2" s="63"/>
    </row>
    <row r="3" spans="2:17" s="16" customFormat="1" ht="30.75" customHeight="1" thickBot="1">
      <c r="B3" s="62"/>
      <c r="C3" s="154" t="s">
        <v>151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6" t="s">
        <v>161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7" t="s">
        <v>157</v>
      </c>
      <c r="E29" s="157"/>
      <c r="F29" s="157"/>
      <c r="G29" s="157"/>
      <c r="H29" s="157"/>
      <c r="I29" s="157"/>
      <c r="J29" s="158"/>
      <c r="K29" s="158"/>
      <c r="L29" s="158"/>
      <c r="M29" s="21"/>
      <c r="N29" s="21"/>
      <c r="O29" s="87"/>
      <c r="P29" s="88"/>
      <c r="Q29" s="18"/>
    </row>
    <row r="30" spans="2:17" ht="18" customHeight="1">
      <c r="B30" s="18"/>
      <c r="C30" s="20"/>
      <c r="D30" s="149" t="s">
        <v>158</v>
      </c>
      <c r="E30" s="159"/>
      <c r="F30" s="160" t="s">
        <v>166</v>
      </c>
      <c r="G30" s="161"/>
      <c r="H30" s="161"/>
      <c r="I30" s="161"/>
      <c r="J30" s="161"/>
      <c r="K30" s="161"/>
      <c r="L30" s="162"/>
      <c r="M30" s="21"/>
      <c r="N30" s="21"/>
      <c r="O30" s="87"/>
      <c r="P30" s="88"/>
      <c r="Q30" s="18"/>
    </row>
    <row r="31" spans="2:17" ht="18" customHeight="1">
      <c r="B31" s="18"/>
      <c r="C31" s="20"/>
      <c r="D31" s="149" t="s">
        <v>159</v>
      </c>
      <c r="E31" s="159"/>
      <c r="F31" s="163"/>
      <c r="G31" s="164"/>
      <c r="H31" s="164"/>
      <c r="I31" s="164"/>
      <c r="J31" s="164"/>
      <c r="K31" s="164"/>
      <c r="L31" s="16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7" t="s">
        <v>117</v>
      </c>
      <c r="E32" s="178"/>
      <c r="F32" s="179" t="s">
        <v>118</v>
      </c>
      <c r="G32" s="180"/>
      <c r="H32" s="180"/>
      <c r="I32" s="180"/>
      <c r="J32" s="180"/>
      <c r="K32" s="180"/>
      <c r="L32" s="181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57" t="s">
        <v>119</v>
      </c>
      <c r="E34" s="157"/>
      <c r="F34" s="157"/>
      <c r="G34" s="157"/>
      <c r="H34" s="157"/>
      <c r="I34" s="157"/>
      <c r="J34" s="182"/>
      <c r="K34" s="182"/>
      <c r="L34" s="182"/>
      <c r="M34" s="21"/>
      <c r="N34" s="21"/>
      <c r="O34" s="87"/>
      <c r="P34" s="88"/>
      <c r="Q34" s="18"/>
    </row>
    <row r="35" spans="2:17" ht="15" customHeight="1">
      <c r="B35" s="18"/>
      <c r="C35" s="20"/>
      <c r="D35" s="149" t="s">
        <v>160</v>
      </c>
      <c r="E35" s="150"/>
      <c r="F35" s="169" t="s">
        <v>167</v>
      </c>
      <c r="G35" s="169"/>
      <c r="H35" s="169"/>
      <c r="I35" s="169"/>
      <c r="J35" s="169"/>
      <c r="K35" s="169"/>
      <c r="L35" s="170"/>
      <c r="M35" s="20"/>
      <c r="N35" s="21"/>
      <c r="O35" s="87"/>
      <c r="P35" s="88"/>
      <c r="Q35" s="18"/>
    </row>
    <row r="36" spans="2:17" ht="15" customHeight="1">
      <c r="B36" s="18"/>
      <c r="C36" s="20"/>
      <c r="D36" s="149" t="s">
        <v>158</v>
      </c>
      <c r="E36" s="150"/>
      <c r="F36" s="151" t="s">
        <v>168</v>
      </c>
      <c r="G36" s="151"/>
      <c r="H36" s="151"/>
      <c r="I36" s="151"/>
      <c r="J36" s="151"/>
      <c r="K36" s="151"/>
      <c r="L36" s="152"/>
      <c r="M36" s="20"/>
      <c r="N36" s="21"/>
      <c r="O36" s="87"/>
      <c r="P36" s="88"/>
      <c r="Q36" s="18"/>
    </row>
    <row r="37" spans="2:17" ht="15" customHeight="1">
      <c r="B37" s="18"/>
      <c r="C37" s="20"/>
      <c r="D37" s="166" t="s">
        <v>159</v>
      </c>
      <c r="E37" s="167"/>
      <c r="F37" s="168"/>
      <c r="G37" s="169"/>
      <c r="H37" s="169"/>
      <c r="I37" s="169"/>
      <c r="J37" s="169"/>
      <c r="K37" s="169"/>
      <c r="L37" s="170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1" t="s">
        <v>117</v>
      </c>
      <c r="E38" s="172"/>
      <c r="F38" s="173" t="s">
        <v>169</v>
      </c>
      <c r="G38" s="174"/>
      <c r="H38" s="174"/>
      <c r="I38" s="174"/>
      <c r="J38" s="174"/>
      <c r="K38" s="174"/>
      <c r="L38" s="175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7">
      <selection activeCell="G8" sqref="G8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2012</v>
      </c>
    </row>
    <row r="3" spans="1:14" ht="15" customHeight="1">
      <c r="A3" s="26"/>
      <c r="D3" s="94"/>
      <c r="E3" s="95"/>
      <c r="F3" s="96"/>
      <c r="G3" s="188" t="str">
        <f>version</f>
        <v>Версия 1.0</v>
      </c>
      <c r="H3" s="189"/>
      <c r="M3" s="28" t="s">
        <v>120</v>
      </c>
      <c r="N3" s="1">
        <f>N2-1</f>
        <v>2011</v>
      </c>
    </row>
    <row r="4" spans="4:14" ht="30" customHeight="1" thickBot="1">
      <c r="D4" s="92"/>
      <c r="E4" s="190" t="s">
        <v>131</v>
      </c>
      <c r="F4" s="191"/>
      <c r="G4" s="192"/>
      <c r="H4" s="100"/>
      <c r="M4" s="28" t="s">
        <v>121</v>
      </c>
      <c r="N4" s="1">
        <f>N2-2</f>
        <v>2010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5" t="s">
        <v>60</v>
      </c>
      <c r="G6" s="196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2012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7" t="s">
        <v>461</v>
      </c>
      <c r="G10" s="198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462</v>
      </c>
      <c r="G12" s="199" t="s">
        <v>560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236</v>
      </c>
      <c r="G13" s="199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3" t="s">
        <v>21</v>
      </c>
      <c r="F15" s="194"/>
      <c r="G15" s="113" t="s">
        <v>511</v>
      </c>
      <c r="H15" s="100"/>
    </row>
    <row r="16" spans="1:8" ht="30" customHeight="1">
      <c r="A16" s="32"/>
      <c r="D16" s="92"/>
      <c r="E16" s="183" t="s">
        <v>22</v>
      </c>
      <c r="F16" s="184"/>
      <c r="G16" s="114" t="s">
        <v>511</v>
      </c>
      <c r="H16" s="100"/>
    </row>
    <row r="17" spans="1:8" ht="21" customHeight="1">
      <c r="A17" s="32"/>
      <c r="D17" s="92"/>
      <c r="E17" s="185" t="s">
        <v>23</v>
      </c>
      <c r="F17" s="33" t="s">
        <v>24</v>
      </c>
      <c r="G17" s="114" t="s">
        <v>512</v>
      </c>
      <c r="H17" s="100"/>
    </row>
    <row r="18" spans="1:8" ht="21" customHeight="1">
      <c r="A18" s="32"/>
      <c r="D18" s="92"/>
      <c r="E18" s="185"/>
      <c r="F18" s="33" t="s">
        <v>150</v>
      </c>
      <c r="G18" s="114" t="s">
        <v>513</v>
      </c>
      <c r="H18" s="100"/>
    </row>
    <row r="19" spans="1:8" ht="21" customHeight="1">
      <c r="A19" s="32"/>
      <c r="D19" s="92"/>
      <c r="E19" s="185" t="s">
        <v>25</v>
      </c>
      <c r="F19" s="33" t="s">
        <v>24</v>
      </c>
      <c r="G19" s="114" t="s">
        <v>514</v>
      </c>
      <c r="H19" s="100"/>
    </row>
    <row r="20" spans="1:8" ht="21" customHeight="1">
      <c r="A20" s="32"/>
      <c r="D20" s="92"/>
      <c r="E20" s="185"/>
      <c r="F20" s="33" t="s">
        <v>150</v>
      </c>
      <c r="G20" s="114" t="s">
        <v>515</v>
      </c>
      <c r="H20" s="100"/>
    </row>
    <row r="21" spans="1:8" ht="21" customHeight="1">
      <c r="A21" s="32"/>
      <c r="B21" s="5"/>
      <c r="D21" s="93"/>
      <c r="E21" s="186" t="s">
        <v>26</v>
      </c>
      <c r="F21" s="6" t="s">
        <v>24</v>
      </c>
      <c r="G21" s="115" t="s">
        <v>516</v>
      </c>
      <c r="H21" s="101"/>
    </row>
    <row r="22" spans="1:8" ht="21" customHeight="1">
      <c r="A22" s="32"/>
      <c r="B22" s="5"/>
      <c r="D22" s="93"/>
      <c r="E22" s="186"/>
      <c r="F22" s="6" t="s">
        <v>27</v>
      </c>
      <c r="G22" s="115" t="s">
        <v>517</v>
      </c>
      <c r="H22" s="101"/>
    </row>
    <row r="23" spans="1:8" ht="21" customHeight="1">
      <c r="A23" s="32"/>
      <c r="B23" s="5"/>
      <c r="D23" s="93"/>
      <c r="E23" s="186"/>
      <c r="F23" s="33" t="s">
        <v>150</v>
      </c>
      <c r="G23" s="115" t="s">
        <v>521</v>
      </c>
      <c r="H23" s="101"/>
    </row>
    <row r="24" spans="1:8" ht="21" customHeight="1" thickBot="1">
      <c r="A24" s="32"/>
      <c r="B24" s="5"/>
      <c r="D24" s="93"/>
      <c r="E24" s="187"/>
      <c r="F24" s="112" t="s">
        <v>28</v>
      </c>
      <c r="G24" s="116" t="s">
        <v>522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90" zoomScaleNormal="90" zoomScalePageLayoutView="0" workbookViewId="0" topLeftCell="C7">
      <pane xSplit="3" ySplit="10" topLeftCell="S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3" sqref="T23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0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2012 года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2"/>
      <c r="X10" s="140"/>
    </row>
    <row r="11" spans="3:24" s="50" customFormat="1" ht="15" customHeight="1" thickBot="1">
      <c r="C11" s="134"/>
      <c r="D11" s="205" t="str">
        <f>"ОРГАНИЗАЦИЯ: "&amp;IF(org="","Не определено",org)</f>
        <v>ОРГАНИЗАЦИЯ: ООО "ЮгЭнергоРесурс"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7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4" t="s">
        <v>29</v>
      </c>
      <c r="E13" s="216" t="s">
        <v>132</v>
      </c>
      <c r="F13" s="208" t="s">
        <v>140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 t="s">
        <v>133</v>
      </c>
      <c r="R13" s="208"/>
      <c r="S13" s="208" t="s">
        <v>134</v>
      </c>
      <c r="T13" s="208"/>
      <c r="U13" s="208"/>
      <c r="V13" s="208" t="s">
        <v>135</v>
      </c>
      <c r="W13" s="209" t="s">
        <v>137</v>
      </c>
      <c r="X13" s="141"/>
    </row>
    <row r="14" spans="3:24" ht="17.25" customHeight="1">
      <c r="C14" s="133"/>
      <c r="D14" s="215"/>
      <c r="E14" s="204"/>
      <c r="F14" s="204" t="s">
        <v>14</v>
      </c>
      <c r="G14" s="203" t="s">
        <v>162</v>
      </c>
      <c r="H14" s="203"/>
      <c r="I14" s="203"/>
      <c r="J14" s="203"/>
      <c r="K14" s="203"/>
      <c r="L14" s="203" t="s">
        <v>163</v>
      </c>
      <c r="M14" s="203"/>
      <c r="N14" s="203"/>
      <c r="O14" s="203"/>
      <c r="P14" s="203"/>
      <c r="Q14" s="203" t="s">
        <v>164</v>
      </c>
      <c r="R14" s="203" t="s">
        <v>165</v>
      </c>
      <c r="S14" s="203" t="s">
        <v>14</v>
      </c>
      <c r="T14" s="203" t="s">
        <v>136</v>
      </c>
      <c r="U14" s="203"/>
      <c r="V14" s="203"/>
      <c r="W14" s="210"/>
      <c r="X14" s="141"/>
    </row>
    <row r="15" spans="3:24" ht="60" customHeight="1">
      <c r="C15" s="133"/>
      <c r="D15" s="215"/>
      <c r="E15" s="204"/>
      <c r="F15" s="204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3"/>
      <c r="R15" s="203"/>
      <c r="S15" s="203"/>
      <c r="T15" s="61" t="s">
        <v>164</v>
      </c>
      <c r="U15" s="61" t="s">
        <v>165</v>
      </c>
      <c r="V15" s="203"/>
      <c r="W15" s="210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1" t="str">
        <f>IF(prd2="","Не определено",prd2)</f>
        <v>Год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3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2408.3397599999994</v>
      </c>
      <c r="G20" s="48">
        <f t="shared" si="0"/>
        <v>2408.3397599999994</v>
      </c>
      <c r="H20" s="48">
        <f t="shared" si="0"/>
        <v>0</v>
      </c>
      <c r="I20" s="48">
        <f t="shared" si="0"/>
        <v>0</v>
      </c>
      <c r="J20" s="48">
        <f t="shared" si="0"/>
        <v>1598.3814463999995</v>
      </c>
      <c r="K20" s="48">
        <f t="shared" si="0"/>
        <v>809.9583135999994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2.6559922369269366</v>
      </c>
      <c r="R20" s="48">
        <f>IF(L20=0,0,U20/L20)</f>
        <v>0</v>
      </c>
      <c r="S20" s="48">
        <f>SUM(S21:S24)</f>
        <v>6396.53170644248</v>
      </c>
      <c r="T20" s="48">
        <f>SUM(T21:T24)</f>
        <v>6396.53170644248</v>
      </c>
      <c r="U20" s="48">
        <f>SUM(U21:U24)</f>
        <v>0</v>
      </c>
      <c r="V20" s="48">
        <f>SUM(V21:V24)</f>
        <v>0</v>
      </c>
      <c r="W20" s="131">
        <f>SUM(W21:W24)</f>
        <v>6396.53170644248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6" t="s">
        <v>518</v>
      </c>
      <c r="D22" s="144" t="s">
        <v>519</v>
      </c>
      <c r="E22" s="58" t="s">
        <v>277</v>
      </c>
      <c r="F22" s="48">
        <f>G22+L22</f>
        <v>2183.8853599999993</v>
      </c>
      <c r="G22" s="48">
        <f>H22+I22+J22+K22</f>
        <v>2183.8853599999993</v>
      </c>
      <c r="H22" s="56"/>
      <c r="I22" s="56"/>
      <c r="J22" s="56">
        <f>'[2]Потери'!J22+'[3]Потери'!J22+'[4]Потери'!J22+'[5]Потери'!J22+'[6]Потери'!J22+'[7]Потери'!J22+'[8]Потери'!J22+'[9]Потери'!J22+'[10]Потери'!J22+'[11]Потери'!J22+'[12]Потери'!J22+'[13]Потери'!J22</f>
        <v>1373.9270463999997</v>
      </c>
      <c r="K22" s="56">
        <f>'[2]Потери'!K22+'[3]Потери'!K22+'[4]Потери'!K22+'[5]Потери'!K22+'[6]Потери'!K22+'[7]Потери'!K22+'[8]Потери'!K22+'[9]Потери'!K22+'[10]Потери'!K22+'[11]Потери'!K22+'[12]Потери'!K22+'[13]Потери'!K22</f>
        <v>809.9583135999994</v>
      </c>
      <c r="L22" s="48">
        <f>M22+N22+O22+P22</f>
        <v>0</v>
      </c>
      <c r="M22" s="56"/>
      <c r="N22" s="56"/>
      <c r="O22" s="56"/>
      <c r="P22" s="56"/>
      <c r="Q22" s="56">
        <f>T22/G22</f>
        <v>2.4748087287509275</v>
      </c>
      <c r="R22" s="56"/>
      <c r="S22" s="48">
        <f>T22+U22</f>
        <v>5404.69855151936</v>
      </c>
      <c r="T22" s="56">
        <f>'[2]Потери'!T22+'[3]Потери'!T22+'[4]Потери'!T22+'[5]Потери'!T22+'[6]Потери'!T22+'[7]Потери'!T22+'[8]Потери'!T22+'[9]Потери'!T22+'[10]Потери'!T22+'[11]Потери'!T22+'[12]Потери'!T22+'[13]Потери'!T22</f>
        <v>5404.69855151936</v>
      </c>
      <c r="U22" s="56"/>
      <c r="V22" s="56"/>
      <c r="W22" s="57">
        <f>S22-V22</f>
        <v>5404.69855151936</v>
      </c>
      <c r="X22" s="143"/>
    </row>
    <row r="23" spans="3:24" ht="30" customHeight="1">
      <c r="C23" s="146" t="s">
        <v>518</v>
      </c>
      <c r="D23" s="144" t="s">
        <v>520</v>
      </c>
      <c r="E23" s="58" t="s">
        <v>265</v>
      </c>
      <c r="F23" s="48">
        <f>G23+L23</f>
        <v>224.45439999999988</v>
      </c>
      <c r="G23" s="48">
        <f>H23+I23+J23+K23</f>
        <v>224.45439999999988</v>
      </c>
      <c r="H23" s="56"/>
      <c r="I23" s="56"/>
      <c r="J23" s="56">
        <f>'[2]Потери'!J23+'[3]Потери'!J23+'[4]Потери'!J23+'[5]Потери'!J23+'[6]Потери'!J23+'[7]Потери'!J23+'[8]Потери'!J23+'[9]Потери'!J23+'[10]Потери'!J23+'[11]Потери'!J23+'[12]Потери'!J23+'[13]Потери'!J23</f>
        <v>224.45439999999988</v>
      </c>
      <c r="K23" s="56"/>
      <c r="L23" s="48">
        <f>M23+N23+O23+P23</f>
        <v>0</v>
      </c>
      <c r="M23" s="56"/>
      <c r="N23" s="56"/>
      <c r="O23" s="56"/>
      <c r="P23" s="56"/>
      <c r="Q23" s="56">
        <f>'[1]НЭСК за 12'!$BC$14</f>
        <v>3.7753745999999997</v>
      </c>
      <c r="R23" s="56"/>
      <c r="S23" s="48">
        <f>T23+U23</f>
        <v>991.83315492312</v>
      </c>
      <c r="T23" s="56">
        <f>'[2]Потери'!T23+'[3]Потери'!T23+'[4]Потери'!T23+'[5]Потери'!T23+'[6]Потери'!T23+'[7]Потери'!T23+'[8]Потери'!T23+'[9]Потери'!T23+'[10]Потери'!T23+'[11]Потери'!T23+'[12]Потери'!T23+'[13]Потери'!T23</f>
        <v>991.83315492312</v>
      </c>
      <c r="U23" s="56"/>
      <c r="V23" s="56"/>
      <c r="W23" s="57">
        <f>S23-V23</f>
        <v>991.83315492312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F22:G23 S22:S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3 M22:R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94"/>
  <sheetViews>
    <sheetView zoomScale="70" zoomScaleNormal="70" zoomScalePageLayoutView="0" workbookViewId="0" topLeftCell="A1">
      <selection activeCell="AR158" sqref="AR158:AT173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489</v>
      </c>
      <c r="E1" s="43" t="s">
        <v>490</v>
      </c>
      <c r="G1" s="43" t="s">
        <v>491</v>
      </c>
    </row>
    <row r="2" spans="1:7" ht="11.25">
      <c r="A2" s="43" t="s">
        <v>172</v>
      </c>
      <c r="B2" s="43" t="s">
        <v>173</v>
      </c>
      <c r="C2" s="43" t="s">
        <v>174</v>
      </c>
      <c r="D2" s="43" t="s">
        <v>171</v>
      </c>
      <c r="E2" s="43" t="s">
        <v>60</v>
      </c>
      <c r="G2" s="43" t="s">
        <v>492</v>
      </c>
    </row>
    <row r="3" spans="1:7" ht="11.25">
      <c r="A3" s="43" t="s">
        <v>175</v>
      </c>
      <c r="B3" s="43" t="s">
        <v>176</v>
      </c>
      <c r="C3" s="43" t="s">
        <v>177</v>
      </c>
      <c r="D3" s="43" t="s">
        <v>171</v>
      </c>
      <c r="E3" s="43" t="s">
        <v>60</v>
      </c>
      <c r="G3" s="43" t="s">
        <v>171</v>
      </c>
    </row>
    <row r="4" spans="1:7" ht="11.25">
      <c r="A4" s="43" t="s">
        <v>178</v>
      </c>
      <c r="B4" s="43" t="s">
        <v>179</v>
      </c>
      <c r="C4" s="43" t="s">
        <v>180</v>
      </c>
      <c r="D4" s="43" t="s">
        <v>171</v>
      </c>
      <c r="E4" s="43" t="s">
        <v>60</v>
      </c>
      <c r="G4" s="43" t="s">
        <v>493</v>
      </c>
    </row>
    <row r="5" spans="1:7" ht="11.25">
      <c r="A5" s="43" t="s">
        <v>181</v>
      </c>
      <c r="B5" s="43" t="s">
        <v>182</v>
      </c>
      <c r="C5" s="43" t="s">
        <v>183</v>
      </c>
      <c r="D5" s="43" t="s">
        <v>171</v>
      </c>
      <c r="E5" s="43" t="s">
        <v>60</v>
      </c>
      <c r="G5" s="43" t="s">
        <v>494</v>
      </c>
    </row>
    <row r="6" spans="1:7" ht="11.25">
      <c r="A6" s="43" t="s">
        <v>184</v>
      </c>
      <c r="B6" s="43" t="s">
        <v>185</v>
      </c>
      <c r="C6" s="43" t="s">
        <v>186</v>
      </c>
      <c r="D6" s="43" t="s">
        <v>171</v>
      </c>
      <c r="E6" s="43" t="s">
        <v>60</v>
      </c>
      <c r="G6" s="43" t="s">
        <v>495</v>
      </c>
    </row>
    <row r="7" spans="1:7" ht="11.25">
      <c r="A7" s="43" t="s">
        <v>187</v>
      </c>
      <c r="B7" s="43" t="s">
        <v>188</v>
      </c>
      <c r="C7" s="43" t="s">
        <v>189</v>
      </c>
      <c r="D7" s="43" t="s">
        <v>171</v>
      </c>
      <c r="E7" s="43" t="s">
        <v>60</v>
      </c>
      <c r="G7" s="43" t="s">
        <v>496</v>
      </c>
    </row>
    <row r="8" spans="1:7" ht="11.25">
      <c r="A8" s="43" t="s">
        <v>190</v>
      </c>
      <c r="B8" s="43" t="s">
        <v>191</v>
      </c>
      <c r="C8" s="43" t="s">
        <v>170</v>
      </c>
      <c r="D8" s="43" t="s">
        <v>171</v>
      </c>
      <c r="E8" s="43" t="s">
        <v>60</v>
      </c>
      <c r="G8" s="43" t="s">
        <v>497</v>
      </c>
    </row>
    <row r="9" spans="1:7" ht="11.25">
      <c r="A9" s="43" t="s">
        <v>192</v>
      </c>
      <c r="B9" s="43" t="s">
        <v>193</v>
      </c>
      <c r="C9" s="43" t="s">
        <v>194</v>
      </c>
      <c r="D9" s="43" t="s">
        <v>171</v>
      </c>
      <c r="E9" s="43" t="s">
        <v>60</v>
      </c>
      <c r="G9" s="43" t="s">
        <v>498</v>
      </c>
    </row>
    <row r="10" spans="1:5" ht="11.25">
      <c r="A10" s="43" t="s">
        <v>195</v>
      </c>
      <c r="B10" s="43" t="s">
        <v>196</v>
      </c>
      <c r="C10" s="43" t="s">
        <v>197</v>
      </c>
      <c r="D10" s="43" t="s">
        <v>171</v>
      </c>
      <c r="E10" s="43" t="s">
        <v>60</v>
      </c>
    </row>
    <row r="11" spans="1:5" ht="11.25">
      <c r="A11" s="43" t="s">
        <v>198</v>
      </c>
      <c r="B11" s="43" t="s">
        <v>199</v>
      </c>
      <c r="C11" s="43" t="s">
        <v>200</v>
      </c>
      <c r="D11" s="43" t="s">
        <v>171</v>
      </c>
      <c r="E11" s="43" t="s">
        <v>60</v>
      </c>
    </row>
    <row r="12" spans="1:5" ht="11.25">
      <c r="A12" s="43" t="s">
        <v>201</v>
      </c>
      <c r="B12" s="43" t="s">
        <v>202</v>
      </c>
      <c r="C12" s="43" t="s">
        <v>203</v>
      </c>
      <c r="D12" s="43" t="s">
        <v>171</v>
      </c>
      <c r="E12" s="43" t="s">
        <v>60</v>
      </c>
    </row>
    <row r="13" spans="1:5" ht="11.25">
      <c r="A13" s="43" t="s">
        <v>204</v>
      </c>
      <c r="B13" s="43" t="s">
        <v>205</v>
      </c>
      <c r="C13" s="43" t="s">
        <v>206</v>
      </c>
      <c r="D13" s="43" t="s">
        <v>171</v>
      </c>
      <c r="E13" s="43" t="s">
        <v>60</v>
      </c>
    </row>
    <row r="14" spans="1:5" ht="11.25">
      <c r="A14" s="43" t="s">
        <v>207</v>
      </c>
      <c r="B14" s="43" t="s">
        <v>208</v>
      </c>
      <c r="C14" s="43" t="s">
        <v>209</v>
      </c>
      <c r="D14" s="43" t="s">
        <v>171</v>
      </c>
      <c r="E14" s="43" t="s">
        <v>60</v>
      </c>
    </row>
    <row r="15" spans="1:5" ht="11.25">
      <c r="A15" s="43" t="s">
        <v>531</v>
      </c>
      <c r="B15" s="43" t="s">
        <v>213</v>
      </c>
      <c r="C15" s="43" t="s">
        <v>214</v>
      </c>
      <c r="D15" s="43" t="s">
        <v>171</v>
      </c>
      <c r="E15" s="43" t="s">
        <v>60</v>
      </c>
    </row>
    <row r="16" spans="1:5" ht="11.25">
      <c r="A16" s="43" t="s">
        <v>210</v>
      </c>
      <c r="B16" s="43" t="s">
        <v>211</v>
      </c>
      <c r="C16" s="43" t="s">
        <v>212</v>
      </c>
      <c r="D16" s="43" t="s">
        <v>171</v>
      </c>
      <c r="E16" s="43" t="s">
        <v>60</v>
      </c>
    </row>
    <row r="17" spans="1:5" ht="11.25">
      <c r="A17" s="43" t="s">
        <v>215</v>
      </c>
      <c r="B17" s="43" t="s">
        <v>216</v>
      </c>
      <c r="C17" s="43" t="s">
        <v>217</v>
      </c>
      <c r="D17" s="43" t="s">
        <v>171</v>
      </c>
      <c r="E17" s="43" t="s">
        <v>60</v>
      </c>
    </row>
    <row r="18" spans="1:5" ht="11.25">
      <c r="A18" s="43" t="s">
        <v>218</v>
      </c>
      <c r="B18" s="43" t="s">
        <v>219</v>
      </c>
      <c r="C18" s="43" t="s">
        <v>212</v>
      </c>
      <c r="D18" s="43" t="s">
        <v>171</v>
      </c>
      <c r="E18" s="43" t="s">
        <v>60</v>
      </c>
    </row>
    <row r="19" spans="1:5" ht="11.25">
      <c r="A19" s="43" t="s">
        <v>220</v>
      </c>
      <c r="B19" s="43" t="s">
        <v>221</v>
      </c>
      <c r="C19" s="43" t="s">
        <v>222</v>
      </c>
      <c r="D19" s="43" t="s">
        <v>171</v>
      </c>
      <c r="E19" s="43" t="s">
        <v>60</v>
      </c>
    </row>
    <row r="20" spans="1:5" ht="11.25">
      <c r="A20" s="43" t="s">
        <v>223</v>
      </c>
      <c r="B20" s="43" t="s">
        <v>224</v>
      </c>
      <c r="C20" s="43" t="s">
        <v>225</v>
      </c>
      <c r="D20" s="43" t="s">
        <v>171</v>
      </c>
      <c r="E20" s="43" t="s">
        <v>60</v>
      </c>
    </row>
    <row r="21" spans="1:5" ht="11.25">
      <c r="A21" s="43" t="s">
        <v>226</v>
      </c>
      <c r="B21" s="43" t="s">
        <v>227</v>
      </c>
      <c r="C21" s="43" t="s">
        <v>212</v>
      </c>
      <c r="D21" s="43" t="s">
        <v>171</v>
      </c>
      <c r="E21" s="43" t="s">
        <v>60</v>
      </c>
    </row>
    <row r="22" spans="1:5" ht="11.25">
      <c r="A22" s="43" t="s">
        <v>228</v>
      </c>
      <c r="B22" s="43" t="s">
        <v>229</v>
      </c>
      <c r="C22" s="43" t="s">
        <v>230</v>
      </c>
      <c r="D22" s="43" t="s">
        <v>171</v>
      </c>
      <c r="E22" s="43" t="s">
        <v>60</v>
      </c>
    </row>
    <row r="23" spans="1:5" ht="11.25">
      <c r="A23" s="43" t="s">
        <v>231</v>
      </c>
      <c r="B23" s="43" t="s">
        <v>232</v>
      </c>
      <c r="C23" s="43" t="s">
        <v>233</v>
      </c>
      <c r="D23" s="43" t="s">
        <v>171</v>
      </c>
      <c r="E23" s="43" t="s">
        <v>60</v>
      </c>
    </row>
    <row r="24" spans="1:5" ht="11.25">
      <c r="A24" s="43" t="s">
        <v>234</v>
      </c>
      <c r="B24" s="43" t="s">
        <v>235</v>
      </c>
      <c r="C24" s="43" t="s">
        <v>236</v>
      </c>
      <c r="D24" s="43" t="s">
        <v>171</v>
      </c>
      <c r="E24" s="43" t="s">
        <v>60</v>
      </c>
    </row>
    <row r="25" spans="1:5" ht="11.25">
      <c r="A25" s="43" t="s">
        <v>237</v>
      </c>
      <c r="B25" s="43" t="s">
        <v>238</v>
      </c>
      <c r="C25" s="43" t="s">
        <v>177</v>
      </c>
      <c r="D25" s="43" t="s">
        <v>171</v>
      </c>
      <c r="E25" s="43" t="s">
        <v>60</v>
      </c>
    </row>
    <row r="26" spans="1:5" ht="11.25">
      <c r="A26" s="43" t="s">
        <v>239</v>
      </c>
      <c r="B26" s="43" t="s">
        <v>240</v>
      </c>
      <c r="C26" s="43" t="s">
        <v>241</v>
      </c>
      <c r="D26" s="43" t="s">
        <v>171</v>
      </c>
      <c r="E26" s="43" t="s">
        <v>60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171</v>
      </c>
      <c r="E27" s="43" t="s">
        <v>60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171</v>
      </c>
      <c r="E28" s="43" t="s">
        <v>60</v>
      </c>
    </row>
    <row r="29" spans="1:5" ht="11.25">
      <c r="A29" s="43" t="s">
        <v>249</v>
      </c>
      <c r="B29" s="43" t="s">
        <v>250</v>
      </c>
      <c r="C29" s="43" t="s">
        <v>248</v>
      </c>
      <c r="D29" s="43" t="s">
        <v>171</v>
      </c>
      <c r="E29" s="43" t="s">
        <v>60</v>
      </c>
    </row>
    <row r="30" spans="1:5" ht="11.25">
      <c r="A30" s="43" t="s">
        <v>251</v>
      </c>
      <c r="B30" s="43" t="s">
        <v>252</v>
      </c>
      <c r="C30" s="43" t="s">
        <v>242</v>
      </c>
      <c r="D30" s="43" t="s">
        <v>171</v>
      </c>
      <c r="E30" s="43" t="s">
        <v>60</v>
      </c>
    </row>
    <row r="31" spans="1:5" ht="11.25">
      <c r="A31" s="43" t="s">
        <v>523</v>
      </c>
      <c r="B31" s="43" t="s">
        <v>524</v>
      </c>
      <c r="C31" s="43" t="s">
        <v>242</v>
      </c>
      <c r="D31" s="43" t="s">
        <v>171</v>
      </c>
      <c r="E31" s="43" t="s">
        <v>60</v>
      </c>
    </row>
    <row r="32" spans="1:5" ht="11.25">
      <c r="A32" s="43" t="s">
        <v>253</v>
      </c>
      <c r="B32" s="43" t="s">
        <v>254</v>
      </c>
      <c r="C32" s="43" t="s">
        <v>255</v>
      </c>
      <c r="D32" s="43" t="s">
        <v>171</v>
      </c>
      <c r="E32" s="43" t="s">
        <v>60</v>
      </c>
    </row>
    <row r="33" spans="1:5" ht="11.25">
      <c r="A33" s="43" t="s">
        <v>256</v>
      </c>
      <c r="B33" s="43" t="s">
        <v>257</v>
      </c>
      <c r="C33" s="43" t="s">
        <v>258</v>
      </c>
      <c r="D33" s="43" t="s">
        <v>171</v>
      </c>
      <c r="E33" s="43" t="s">
        <v>60</v>
      </c>
    </row>
    <row r="34" spans="1:5" ht="11.25">
      <c r="A34" s="43" t="s">
        <v>259</v>
      </c>
      <c r="B34" s="43" t="s">
        <v>260</v>
      </c>
      <c r="C34" s="43" t="s">
        <v>261</v>
      </c>
      <c r="D34" s="43" t="s">
        <v>262</v>
      </c>
      <c r="E34" s="43" t="s">
        <v>60</v>
      </c>
    </row>
    <row r="35" spans="1:5" ht="11.25">
      <c r="A35" s="43" t="s">
        <v>263</v>
      </c>
      <c r="B35" s="43" t="s">
        <v>264</v>
      </c>
      <c r="C35" s="43" t="s">
        <v>212</v>
      </c>
      <c r="D35" s="43" t="s">
        <v>262</v>
      </c>
      <c r="E35" s="43" t="s">
        <v>60</v>
      </c>
    </row>
    <row r="36" spans="1:5" ht="11.25">
      <c r="A36" s="43" t="s">
        <v>265</v>
      </c>
      <c r="B36" s="43" t="s">
        <v>266</v>
      </c>
      <c r="C36" s="43" t="s">
        <v>267</v>
      </c>
      <c r="D36" s="43" t="s">
        <v>262</v>
      </c>
      <c r="E36" s="43" t="s">
        <v>60</v>
      </c>
    </row>
    <row r="37" spans="1:5" ht="11.25">
      <c r="A37" s="43" t="s">
        <v>525</v>
      </c>
      <c r="B37" s="43" t="s">
        <v>294</v>
      </c>
      <c r="C37" s="43" t="s">
        <v>261</v>
      </c>
      <c r="D37" s="43" t="s">
        <v>262</v>
      </c>
      <c r="E37" s="43" t="s">
        <v>60</v>
      </c>
    </row>
    <row r="38" spans="1:5" ht="11.25">
      <c r="A38" s="43" t="s">
        <v>268</v>
      </c>
      <c r="B38" s="43" t="s">
        <v>269</v>
      </c>
      <c r="C38" s="43" t="s">
        <v>270</v>
      </c>
      <c r="D38" s="43" t="s">
        <v>262</v>
      </c>
      <c r="E38" s="43" t="s">
        <v>60</v>
      </c>
    </row>
    <row r="39" spans="1:5" ht="11.25">
      <c r="A39" s="43" t="s">
        <v>271</v>
      </c>
      <c r="B39" s="43" t="s">
        <v>272</v>
      </c>
      <c r="C39" s="43" t="s">
        <v>273</v>
      </c>
      <c r="D39" s="43" t="s">
        <v>262</v>
      </c>
      <c r="E39" s="43" t="s">
        <v>60</v>
      </c>
    </row>
    <row r="40" spans="1:5" ht="11.25">
      <c r="A40" s="43" t="s">
        <v>274</v>
      </c>
      <c r="B40" s="43" t="s">
        <v>275</v>
      </c>
      <c r="C40" s="43" t="s">
        <v>276</v>
      </c>
      <c r="D40" s="43" t="s">
        <v>262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236</v>
      </c>
      <c r="D41" s="43" t="s">
        <v>262</v>
      </c>
      <c r="E41" s="43" t="s">
        <v>60</v>
      </c>
    </row>
    <row r="42" spans="1:5" ht="11.25">
      <c r="A42" s="43" t="s">
        <v>279</v>
      </c>
      <c r="B42" s="43" t="s">
        <v>280</v>
      </c>
      <c r="C42" s="43" t="s">
        <v>281</v>
      </c>
      <c r="D42" s="43" t="s">
        <v>262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262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262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284</v>
      </c>
      <c r="D45" s="43" t="s">
        <v>262</v>
      </c>
      <c r="E45" s="43" t="s">
        <v>60</v>
      </c>
    </row>
    <row r="46" spans="1:5" ht="11.25">
      <c r="A46" s="43" t="s">
        <v>553</v>
      </c>
      <c r="B46" s="43" t="s">
        <v>554</v>
      </c>
      <c r="C46" s="43" t="s">
        <v>555</v>
      </c>
      <c r="D46" s="43" t="s">
        <v>262</v>
      </c>
      <c r="E46" s="43" t="s">
        <v>60</v>
      </c>
    </row>
    <row r="47" spans="1:5" ht="11.25">
      <c r="A47" s="43" t="s">
        <v>290</v>
      </c>
      <c r="B47" s="43" t="s">
        <v>291</v>
      </c>
      <c r="C47" s="43" t="s">
        <v>292</v>
      </c>
      <c r="D47" s="43" t="s">
        <v>262</v>
      </c>
      <c r="E47" s="43" t="s">
        <v>60</v>
      </c>
    </row>
    <row r="48" spans="1:5" ht="11.25">
      <c r="A48" s="43" t="s">
        <v>293</v>
      </c>
      <c r="B48" s="43" t="s">
        <v>294</v>
      </c>
      <c r="C48" s="43" t="s">
        <v>295</v>
      </c>
      <c r="D48" s="43" t="s">
        <v>262</v>
      </c>
      <c r="E48" s="43" t="s">
        <v>60</v>
      </c>
    </row>
    <row r="49" spans="1:5" ht="11.25">
      <c r="A49" s="43" t="s">
        <v>296</v>
      </c>
      <c r="B49" s="43" t="s">
        <v>297</v>
      </c>
      <c r="C49" s="43" t="s">
        <v>177</v>
      </c>
      <c r="D49" s="43" t="s">
        <v>298</v>
      </c>
      <c r="E49" s="43" t="s">
        <v>60</v>
      </c>
    </row>
    <row r="50" spans="1:5" ht="11.25">
      <c r="A50" s="43" t="s">
        <v>299</v>
      </c>
      <c r="B50" s="43" t="s">
        <v>300</v>
      </c>
      <c r="C50" s="43" t="s">
        <v>281</v>
      </c>
      <c r="D50" s="43" t="s">
        <v>298</v>
      </c>
      <c r="E50" s="43" t="s">
        <v>60</v>
      </c>
    </row>
    <row r="51" spans="1:5" ht="11.25">
      <c r="A51" s="43" t="s">
        <v>301</v>
      </c>
      <c r="B51" s="43" t="s">
        <v>302</v>
      </c>
      <c r="C51" s="43" t="s">
        <v>197</v>
      </c>
      <c r="D51" s="43" t="s">
        <v>298</v>
      </c>
      <c r="E51" s="43" t="s">
        <v>60</v>
      </c>
    </row>
    <row r="52" spans="1:5" ht="11.25">
      <c r="A52" s="43" t="s">
        <v>303</v>
      </c>
      <c r="B52" s="43" t="s">
        <v>304</v>
      </c>
      <c r="C52" s="43" t="s">
        <v>305</v>
      </c>
      <c r="D52" s="43" t="s">
        <v>298</v>
      </c>
      <c r="E52" s="43" t="s">
        <v>60</v>
      </c>
    </row>
    <row r="53" spans="1:5" ht="11.25">
      <c r="A53" s="43" t="s">
        <v>532</v>
      </c>
      <c r="B53" s="43" t="s">
        <v>533</v>
      </c>
      <c r="C53" s="43" t="s">
        <v>236</v>
      </c>
      <c r="D53" s="43" t="s">
        <v>298</v>
      </c>
      <c r="E53" s="43" t="s">
        <v>60</v>
      </c>
    </row>
    <row r="54" spans="1:5" ht="11.25">
      <c r="A54" s="43" t="s">
        <v>306</v>
      </c>
      <c r="B54" s="43" t="s">
        <v>307</v>
      </c>
      <c r="C54" s="43" t="s">
        <v>212</v>
      </c>
      <c r="D54" s="43" t="s">
        <v>298</v>
      </c>
      <c r="E54" s="43" t="s">
        <v>60</v>
      </c>
    </row>
    <row r="55" spans="1:5" ht="11.25">
      <c r="A55" s="43" t="s">
        <v>308</v>
      </c>
      <c r="B55" s="43" t="s">
        <v>309</v>
      </c>
      <c r="C55" s="43" t="s">
        <v>281</v>
      </c>
      <c r="D55" s="43" t="s">
        <v>298</v>
      </c>
      <c r="E55" s="43" t="s">
        <v>60</v>
      </c>
    </row>
    <row r="56" spans="1:5" ht="11.25">
      <c r="A56" s="43" t="s">
        <v>310</v>
      </c>
      <c r="B56" s="43" t="s">
        <v>311</v>
      </c>
      <c r="C56" s="43" t="s">
        <v>312</v>
      </c>
      <c r="D56" s="43" t="s">
        <v>298</v>
      </c>
      <c r="E56" s="43" t="s">
        <v>60</v>
      </c>
    </row>
    <row r="57" spans="1:5" ht="11.25">
      <c r="A57" s="43" t="s">
        <v>313</v>
      </c>
      <c r="B57" s="43" t="s">
        <v>314</v>
      </c>
      <c r="C57" s="43" t="s">
        <v>177</v>
      </c>
      <c r="D57" s="43" t="s">
        <v>298</v>
      </c>
      <c r="E57" s="43" t="s">
        <v>60</v>
      </c>
    </row>
    <row r="58" spans="1:5" ht="11.25">
      <c r="A58" s="43" t="s">
        <v>315</v>
      </c>
      <c r="B58" s="43" t="s">
        <v>316</v>
      </c>
      <c r="C58" s="43" t="s">
        <v>317</v>
      </c>
      <c r="D58" s="43" t="s">
        <v>298</v>
      </c>
      <c r="E58" s="43" t="s">
        <v>60</v>
      </c>
    </row>
    <row r="59" spans="1:5" ht="11.25">
      <c r="A59" s="43" t="s">
        <v>318</v>
      </c>
      <c r="B59" s="43" t="s">
        <v>319</v>
      </c>
      <c r="C59" s="43" t="s">
        <v>320</v>
      </c>
      <c r="D59" s="43" t="s">
        <v>298</v>
      </c>
      <c r="E59" s="43" t="s">
        <v>60</v>
      </c>
    </row>
    <row r="60" spans="1:5" ht="11.25">
      <c r="A60" s="43" t="s">
        <v>321</v>
      </c>
      <c r="B60" s="43" t="s">
        <v>322</v>
      </c>
      <c r="C60" s="43" t="s">
        <v>222</v>
      </c>
      <c r="D60" s="43" t="s">
        <v>298</v>
      </c>
      <c r="E60" s="43" t="s">
        <v>60</v>
      </c>
    </row>
    <row r="61" spans="1:5" ht="11.25">
      <c r="A61" s="43" t="s">
        <v>323</v>
      </c>
      <c r="B61" s="43" t="s">
        <v>324</v>
      </c>
      <c r="C61" s="43" t="s">
        <v>325</v>
      </c>
      <c r="D61" s="43" t="s">
        <v>298</v>
      </c>
      <c r="E61" s="43" t="s">
        <v>60</v>
      </c>
    </row>
    <row r="62" spans="1:5" ht="11.25">
      <c r="A62" s="43" t="s">
        <v>326</v>
      </c>
      <c r="B62" s="43" t="s">
        <v>327</v>
      </c>
      <c r="C62" s="43" t="s">
        <v>233</v>
      </c>
      <c r="D62" s="43" t="s">
        <v>298</v>
      </c>
      <c r="E62" s="43" t="s">
        <v>60</v>
      </c>
    </row>
    <row r="63" spans="1:5" ht="11.25">
      <c r="A63" s="43" t="s">
        <v>328</v>
      </c>
      <c r="B63" s="43" t="s">
        <v>329</v>
      </c>
      <c r="C63" s="43" t="s">
        <v>330</v>
      </c>
      <c r="D63" s="43" t="s">
        <v>298</v>
      </c>
      <c r="E63" s="43" t="s">
        <v>60</v>
      </c>
    </row>
    <row r="64" spans="1:5" ht="11.25">
      <c r="A64" s="43" t="s">
        <v>331</v>
      </c>
      <c r="B64" s="43" t="s">
        <v>332</v>
      </c>
      <c r="C64" s="43" t="s">
        <v>333</v>
      </c>
      <c r="D64" s="43" t="s">
        <v>298</v>
      </c>
      <c r="E64" s="43" t="s">
        <v>60</v>
      </c>
    </row>
    <row r="65" spans="1:5" ht="11.25">
      <c r="A65" s="43" t="s">
        <v>334</v>
      </c>
      <c r="B65" s="43" t="s">
        <v>335</v>
      </c>
      <c r="C65" s="43" t="s">
        <v>222</v>
      </c>
      <c r="D65" s="43" t="s">
        <v>298</v>
      </c>
      <c r="E65" s="43" t="s">
        <v>60</v>
      </c>
    </row>
    <row r="66" spans="1:5" ht="11.25">
      <c r="A66" s="43" t="s">
        <v>336</v>
      </c>
      <c r="B66" s="43" t="s">
        <v>337</v>
      </c>
      <c r="C66" s="43" t="s">
        <v>222</v>
      </c>
      <c r="D66" s="43" t="s">
        <v>298</v>
      </c>
      <c r="E66" s="43" t="s">
        <v>60</v>
      </c>
    </row>
    <row r="67" spans="1:5" ht="11.25">
      <c r="A67" s="43" t="s">
        <v>338</v>
      </c>
      <c r="B67" s="43" t="s">
        <v>339</v>
      </c>
      <c r="C67" s="43" t="s">
        <v>177</v>
      </c>
      <c r="D67" s="43" t="s">
        <v>298</v>
      </c>
      <c r="E67" s="43" t="s">
        <v>60</v>
      </c>
    </row>
    <row r="68" spans="1:5" ht="11.25">
      <c r="A68" s="43" t="s">
        <v>340</v>
      </c>
      <c r="B68" s="43" t="s">
        <v>341</v>
      </c>
      <c r="C68" s="43" t="s">
        <v>177</v>
      </c>
      <c r="D68" s="43" t="s">
        <v>298</v>
      </c>
      <c r="E68" s="43" t="s">
        <v>60</v>
      </c>
    </row>
    <row r="69" spans="1:5" ht="11.25">
      <c r="A69" s="43" t="s">
        <v>342</v>
      </c>
      <c r="B69" s="43" t="s">
        <v>343</v>
      </c>
      <c r="C69" s="43" t="s">
        <v>305</v>
      </c>
      <c r="D69" s="43" t="s">
        <v>298</v>
      </c>
      <c r="E69" s="43" t="s">
        <v>60</v>
      </c>
    </row>
    <row r="70" spans="1:5" ht="11.25">
      <c r="A70" s="43" t="s">
        <v>344</v>
      </c>
      <c r="B70" s="43" t="s">
        <v>345</v>
      </c>
      <c r="C70" s="43" t="s">
        <v>281</v>
      </c>
      <c r="D70" s="43" t="s">
        <v>298</v>
      </c>
      <c r="E70" s="43" t="s">
        <v>60</v>
      </c>
    </row>
    <row r="71" spans="1:5" ht="11.25">
      <c r="A71" s="43" t="s">
        <v>346</v>
      </c>
      <c r="B71" s="43" t="s">
        <v>347</v>
      </c>
      <c r="C71" s="43" t="s">
        <v>348</v>
      </c>
      <c r="D71" s="43" t="s">
        <v>298</v>
      </c>
      <c r="E71" s="43" t="s">
        <v>60</v>
      </c>
    </row>
    <row r="72" spans="1:5" ht="11.25">
      <c r="A72" s="43" t="s">
        <v>349</v>
      </c>
      <c r="B72" s="43" t="s">
        <v>350</v>
      </c>
      <c r="C72" s="43" t="s">
        <v>281</v>
      </c>
      <c r="D72" s="43" t="s">
        <v>298</v>
      </c>
      <c r="E72" s="43" t="s">
        <v>60</v>
      </c>
    </row>
    <row r="73" spans="1:5" ht="11.25">
      <c r="A73" s="43" t="s">
        <v>207</v>
      </c>
      <c r="B73" s="43" t="s">
        <v>208</v>
      </c>
      <c r="C73" s="43" t="s">
        <v>209</v>
      </c>
      <c r="D73" s="43" t="s">
        <v>298</v>
      </c>
      <c r="E73" s="43" t="s">
        <v>60</v>
      </c>
    </row>
    <row r="74" spans="1:5" ht="11.25">
      <c r="A74" s="43" t="s">
        <v>351</v>
      </c>
      <c r="B74" s="43" t="s">
        <v>352</v>
      </c>
      <c r="C74" s="43" t="s">
        <v>353</v>
      </c>
      <c r="D74" s="43" t="s">
        <v>298</v>
      </c>
      <c r="E74" s="43" t="s">
        <v>60</v>
      </c>
    </row>
    <row r="75" spans="1:5" ht="11.25">
      <c r="A75" s="43" t="s">
        <v>354</v>
      </c>
      <c r="B75" s="43" t="s">
        <v>355</v>
      </c>
      <c r="C75" s="43" t="s">
        <v>222</v>
      </c>
      <c r="D75" s="43" t="s">
        <v>298</v>
      </c>
      <c r="E75" s="43" t="s">
        <v>60</v>
      </c>
    </row>
    <row r="76" spans="1:5" ht="11.25">
      <c r="A76" s="43" t="s">
        <v>356</v>
      </c>
      <c r="B76" s="43" t="s">
        <v>357</v>
      </c>
      <c r="C76" s="43" t="s">
        <v>170</v>
      </c>
      <c r="D76" s="43" t="s">
        <v>298</v>
      </c>
      <c r="E76" s="43" t="s">
        <v>60</v>
      </c>
    </row>
    <row r="77" spans="1:5" ht="11.25">
      <c r="A77" s="43" t="s">
        <v>358</v>
      </c>
      <c r="B77" s="43" t="s">
        <v>359</v>
      </c>
      <c r="C77" s="43" t="s">
        <v>236</v>
      </c>
      <c r="D77" s="43" t="s">
        <v>298</v>
      </c>
      <c r="E77" s="43" t="s">
        <v>60</v>
      </c>
    </row>
    <row r="78" spans="1:5" ht="11.25">
      <c r="A78" s="43" t="s">
        <v>360</v>
      </c>
      <c r="B78" s="43" t="s">
        <v>361</v>
      </c>
      <c r="C78" s="43" t="s">
        <v>267</v>
      </c>
      <c r="D78" s="43" t="s">
        <v>298</v>
      </c>
      <c r="E78" s="43" t="s">
        <v>60</v>
      </c>
    </row>
    <row r="79" spans="1:5" ht="11.25">
      <c r="A79" s="43" t="s">
        <v>362</v>
      </c>
      <c r="B79" s="43" t="s">
        <v>363</v>
      </c>
      <c r="C79" s="43" t="s">
        <v>364</v>
      </c>
      <c r="D79" s="43" t="s">
        <v>298</v>
      </c>
      <c r="E79" s="43" t="s">
        <v>60</v>
      </c>
    </row>
    <row r="80" spans="1:5" ht="11.25">
      <c r="A80" s="43" t="s">
        <v>365</v>
      </c>
      <c r="B80" s="43" t="s">
        <v>366</v>
      </c>
      <c r="C80" s="43" t="s">
        <v>212</v>
      </c>
      <c r="D80" s="43" t="s">
        <v>298</v>
      </c>
      <c r="E80" s="43" t="s">
        <v>60</v>
      </c>
    </row>
    <row r="81" spans="1:5" ht="11.25">
      <c r="A81" s="43" t="s">
        <v>367</v>
      </c>
      <c r="B81" s="43" t="s">
        <v>368</v>
      </c>
      <c r="C81" s="43" t="s">
        <v>369</v>
      </c>
      <c r="D81" s="43" t="s">
        <v>298</v>
      </c>
      <c r="E81" s="43" t="s">
        <v>60</v>
      </c>
    </row>
    <row r="82" spans="1:5" ht="11.25">
      <c r="A82" s="43" t="s">
        <v>534</v>
      </c>
      <c r="B82" s="43" t="s">
        <v>535</v>
      </c>
      <c r="C82" s="43" t="s">
        <v>536</v>
      </c>
      <c r="D82" s="43" t="s">
        <v>298</v>
      </c>
      <c r="E82" s="43" t="s">
        <v>60</v>
      </c>
    </row>
    <row r="83" spans="1:5" ht="11.25">
      <c r="A83" s="43" t="s">
        <v>370</v>
      </c>
      <c r="B83" s="43" t="s">
        <v>371</v>
      </c>
      <c r="C83" s="43" t="s">
        <v>248</v>
      </c>
      <c r="D83" s="43" t="s">
        <v>298</v>
      </c>
      <c r="E83" s="43" t="s">
        <v>60</v>
      </c>
    </row>
    <row r="84" spans="1:5" ht="11.25">
      <c r="A84" s="43" t="s">
        <v>372</v>
      </c>
      <c r="B84" s="43" t="s">
        <v>373</v>
      </c>
      <c r="C84" s="43" t="s">
        <v>374</v>
      </c>
      <c r="D84" s="43" t="s">
        <v>298</v>
      </c>
      <c r="E84" s="43" t="s">
        <v>60</v>
      </c>
    </row>
    <row r="85" spans="1:5" ht="11.25">
      <c r="A85" s="43" t="s">
        <v>375</v>
      </c>
      <c r="B85" s="43" t="s">
        <v>376</v>
      </c>
      <c r="C85" s="43" t="s">
        <v>281</v>
      </c>
      <c r="D85" s="43" t="s">
        <v>298</v>
      </c>
      <c r="E85" s="43" t="s">
        <v>60</v>
      </c>
    </row>
    <row r="86" spans="1:5" ht="11.25">
      <c r="A86" s="43" t="s">
        <v>377</v>
      </c>
      <c r="B86" s="43" t="s">
        <v>378</v>
      </c>
      <c r="C86" s="43" t="s">
        <v>241</v>
      </c>
      <c r="D86" s="43" t="s">
        <v>298</v>
      </c>
      <c r="E86" s="43" t="s">
        <v>60</v>
      </c>
    </row>
    <row r="87" spans="1:5" ht="11.25">
      <c r="A87" s="43" t="s">
        <v>379</v>
      </c>
      <c r="B87" s="43" t="s">
        <v>380</v>
      </c>
      <c r="C87" s="43" t="s">
        <v>241</v>
      </c>
      <c r="D87" s="43" t="s">
        <v>298</v>
      </c>
      <c r="E87" s="43" t="s">
        <v>60</v>
      </c>
    </row>
    <row r="88" spans="1:5" ht="11.25">
      <c r="A88" s="43" t="s">
        <v>537</v>
      </c>
      <c r="B88" s="43" t="s">
        <v>538</v>
      </c>
      <c r="C88" s="43" t="s">
        <v>539</v>
      </c>
      <c r="D88" s="43" t="s">
        <v>298</v>
      </c>
      <c r="E88" s="43" t="s">
        <v>60</v>
      </c>
    </row>
    <row r="89" spans="1:5" ht="11.25">
      <c r="A89" s="43" t="s">
        <v>381</v>
      </c>
      <c r="B89" s="43" t="s">
        <v>382</v>
      </c>
      <c r="C89" s="43" t="s">
        <v>267</v>
      </c>
      <c r="D89" s="43" t="s">
        <v>298</v>
      </c>
      <c r="E89" s="43" t="s">
        <v>60</v>
      </c>
    </row>
    <row r="90" spans="1:5" ht="11.25">
      <c r="A90" s="43" t="s">
        <v>383</v>
      </c>
      <c r="B90" s="43" t="s">
        <v>384</v>
      </c>
      <c r="C90" s="43" t="s">
        <v>248</v>
      </c>
      <c r="D90" s="43" t="s">
        <v>298</v>
      </c>
      <c r="E90" s="43" t="s">
        <v>60</v>
      </c>
    </row>
    <row r="91" spans="1:5" ht="11.25">
      <c r="A91" s="43" t="s">
        <v>385</v>
      </c>
      <c r="B91" s="43" t="s">
        <v>386</v>
      </c>
      <c r="C91" s="43" t="s">
        <v>364</v>
      </c>
      <c r="D91" s="43" t="s">
        <v>298</v>
      </c>
      <c r="E91" s="43" t="s">
        <v>60</v>
      </c>
    </row>
    <row r="92" spans="1:5" ht="11.25">
      <c r="A92" s="43" t="s">
        <v>540</v>
      </c>
      <c r="B92" s="43" t="s">
        <v>541</v>
      </c>
      <c r="C92" s="43" t="s">
        <v>236</v>
      </c>
      <c r="D92" s="43" t="s">
        <v>298</v>
      </c>
      <c r="E92" s="43" t="s">
        <v>60</v>
      </c>
    </row>
    <row r="93" spans="1:5" ht="11.25">
      <c r="A93" s="43" t="s">
        <v>387</v>
      </c>
      <c r="B93" s="43" t="s">
        <v>388</v>
      </c>
      <c r="C93" s="43" t="s">
        <v>174</v>
      </c>
      <c r="D93" s="43" t="s">
        <v>298</v>
      </c>
      <c r="E93" s="43" t="s">
        <v>60</v>
      </c>
    </row>
    <row r="94" spans="1:5" ht="11.25">
      <c r="A94" s="43" t="s">
        <v>389</v>
      </c>
      <c r="B94" s="43" t="s">
        <v>390</v>
      </c>
      <c r="C94" s="43" t="s">
        <v>177</v>
      </c>
      <c r="D94" s="43" t="s">
        <v>298</v>
      </c>
      <c r="E94" s="43" t="s">
        <v>60</v>
      </c>
    </row>
    <row r="95" spans="1:5" ht="11.25">
      <c r="A95" s="43" t="s">
        <v>391</v>
      </c>
      <c r="B95" s="43" t="s">
        <v>392</v>
      </c>
      <c r="C95" s="43" t="s">
        <v>212</v>
      </c>
      <c r="D95" s="43" t="s">
        <v>298</v>
      </c>
      <c r="E95" s="43" t="s">
        <v>60</v>
      </c>
    </row>
    <row r="96" spans="1:5" ht="11.25">
      <c r="A96" s="43" t="s">
        <v>393</v>
      </c>
      <c r="B96" s="43" t="s">
        <v>394</v>
      </c>
      <c r="C96" s="43" t="s">
        <v>248</v>
      </c>
      <c r="D96" s="43" t="s">
        <v>298</v>
      </c>
      <c r="E96" s="43" t="s">
        <v>60</v>
      </c>
    </row>
    <row r="97" spans="1:5" ht="11.25">
      <c r="A97" s="43" t="s">
        <v>395</v>
      </c>
      <c r="B97" s="43" t="s">
        <v>396</v>
      </c>
      <c r="C97" s="43" t="s">
        <v>241</v>
      </c>
      <c r="D97" s="43" t="s">
        <v>298</v>
      </c>
      <c r="E97" s="43" t="s">
        <v>60</v>
      </c>
    </row>
    <row r="98" spans="1:5" ht="11.25">
      <c r="A98" s="43" t="s">
        <v>397</v>
      </c>
      <c r="B98" s="43" t="s">
        <v>398</v>
      </c>
      <c r="C98" s="43" t="s">
        <v>248</v>
      </c>
      <c r="D98" s="43" t="s">
        <v>298</v>
      </c>
      <c r="E98" s="43" t="s">
        <v>60</v>
      </c>
    </row>
    <row r="99" spans="1:5" ht="11.25">
      <c r="A99" s="43" t="s">
        <v>399</v>
      </c>
      <c r="B99" s="43" t="s">
        <v>400</v>
      </c>
      <c r="C99" s="43" t="s">
        <v>177</v>
      </c>
      <c r="D99" s="43" t="s">
        <v>298</v>
      </c>
      <c r="E99" s="43" t="s">
        <v>60</v>
      </c>
    </row>
    <row r="100" spans="1:5" ht="11.25">
      <c r="A100" s="43" t="s">
        <v>401</v>
      </c>
      <c r="B100" s="43" t="s">
        <v>402</v>
      </c>
      <c r="C100" s="43" t="s">
        <v>230</v>
      </c>
      <c r="D100" s="43" t="s">
        <v>298</v>
      </c>
      <c r="E100" s="43" t="s">
        <v>60</v>
      </c>
    </row>
    <row r="101" spans="1:5" ht="11.25">
      <c r="A101" s="43" t="s">
        <v>403</v>
      </c>
      <c r="B101" s="43" t="s">
        <v>404</v>
      </c>
      <c r="C101" s="43" t="s">
        <v>267</v>
      </c>
      <c r="D101" s="43" t="s">
        <v>298</v>
      </c>
      <c r="E101" s="43" t="s">
        <v>60</v>
      </c>
    </row>
    <row r="102" spans="1:5" ht="11.25">
      <c r="A102" s="43" t="s">
        <v>526</v>
      </c>
      <c r="B102" s="43" t="s">
        <v>527</v>
      </c>
      <c r="C102" s="43" t="s">
        <v>528</v>
      </c>
      <c r="D102" s="43" t="s">
        <v>298</v>
      </c>
      <c r="E102" s="43" t="s">
        <v>60</v>
      </c>
    </row>
    <row r="103" spans="1:5" ht="11.25">
      <c r="A103" s="43" t="s">
        <v>405</v>
      </c>
      <c r="B103" s="43" t="s">
        <v>406</v>
      </c>
      <c r="C103" s="43" t="s">
        <v>222</v>
      </c>
      <c r="D103" s="43" t="s">
        <v>298</v>
      </c>
      <c r="E103" s="43" t="s">
        <v>60</v>
      </c>
    </row>
    <row r="104" spans="1:5" ht="11.25">
      <c r="A104" s="43" t="s">
        <v>407</v>
      </c>
      <c r="B104" s="43" t="s">
        <v>408</v>
      </c>
      <c r="C104" s="43" t="s">
        <v>281</v>
      </c>
      <c r="D104" s="43" t="s">
        <v>298</v>
      </c>
      <c r="E104" s="43" t="s">
        <v>60</v>
      </c>
    </row>
    <row r="105" spans="1:5" ht="11.25">
      <c r="A105" s="43" t="s">
        <v>409</v>
      </c>
      <c r="B105" s="43" t="s">
        <v>410</v>
      </c>
      <c r="C105" s="43" t="s">
        <v>267</v>
      </c>
      <c r="D105" s="43" t="s">
        <v>298</v>
      </c>
      <c r="E105" s="43" t="s">
        <v>60</v>
      </c>
    </row>
    <row r="106" spans="1:5" ht="11.25">
      <c r="A106" s="43" t="s">
        <v>411</v>
      </c>
      <c r="B106" s="43" t="s">
        <v>412</v>
      </c>
      <c r="C106" s="43" t="s">
        <v>267</v>
      </c>
      <c r="D106" s="43" t="s">
        <v>298</v>
      </c>
      <c r="E106" s="43" t="s">
        <v>60</v>
      </c>
    </row>
    <row r="107" spans="1:5" ht="11.25">
      <c r="A107" s="43" t="s">
        <v>413</v>
      </c>
      <c r="B107" s="43" t="s">
        <v>414</v>
      </c>
      <c r="C107" s="43" t="s">
        <v>281</v>
      </c>
      <c r="D107" s="43" t="s">
        <v>298</v>
      </c>
      <c r="E107" s="43" t="s">
        <v>60</v>
      </c>
    </row>
    <row r="108" spans="1:5" ht="11.25">
      <c r="A108" s="43" t="s">
        <v>542</v>
      </c>
      <c r="B108" s="43" t="s">
        <v>543</v>
      </c>
      <c r="C108" s="43" t="s">
        <v>267</v>
      </c>
      <c r="D108" s="43" t="s">
        <v>298</v>
      </c>
      <c r="E108" s="43" t="s">
        <v>60</v>
      </c>
    </row>
    <row r="109" spans="1:5" ht="11.25">
      <c r="A109" s="43" t="s">
        <v>415</v>
      </c>
      <c r="B109" s="43" t="s">
        <v>416</v>
      </c>
      <c r="C109" s="43" t="s">
        <v>236</v>
      </c>
      <c r="D109" s="43" t="s">
        <v>298</v>
      </c>
      <c r="E109" s="43" t="s">
        <v>60</v>
      </c>
    </row>
    <row r="110" spans="1:5" ht="11.25">
      <c r="A110" s="43" t="s">
        <v>529</v>
      </c>
      <c r="B110" s="43" t="s">
        <v>530</v>
      </c>
      <c r="C110" s="43" t="s">
        <v>222</v>
      </c>
      <c r="D110" s="43" t="s">
        <v>298</v>
      </c>
      <c r="E110" s="43" t="s">
        <v>60</v>
      </c>
    </row>
    <row r="111" spans="1:5" ht="11.25">
      <c r="A111" s="43" t="s">
        <v>417</v>
      </c>
      <c r="B111" s="43" t="s">
        <v>418</v>
      </c>
      <c r="C111" s="43" t="s">
        <v>206</v>
      </c>
      <c r="D111" s="43" t="s">
        <v>298</v>
      </c>
      <c r="E111" s="43" t="s">
        <v>60</v>
      </c>
    </row>
    <row r="112" spans="1:5" ht="11.25">
      <c r="A112" s="43" t="s">
        <v>556</v>
      </c>
      <c r="B112" s="43" t="s">
        <v>557</v>
      </c>
      <c r="C112" s="43" t="s">
        <v>436</v>
      </c>
      <c r="D112" s="43" t="s">
        <v>298</v>
      </c>
      <c r="E112" s="43" t="s">
        <v>60</v>
      </c>
    </row>
    <row r="113" spans="1:5" ht="11.25">
      <c r="A113" s="43" t="s">
        <v>419</v>
      </c>
      <c r="B113" s="43" t="s">
        <v>420</v>
      </c>
      <c r="C113" s="43" t="s">
        <v>177</v>
      </c>
      <c r="D113" s="43" t="s">
        <v>298</v>
      </c>
      <c r="E113" s="43" t="s">
        <v>60</v>
      </c>
    </row>
    <row r="114" spans="1:5" ht="11.25">
      <c r="A114" s="43" t="s">
        <v>421</v>
      </c>
      <c r="B114" s="43" t="s">
        <v>422</v>
      </c>
      <c r="C114" s="43" t="s">
        <v>236</v>
      </c>
      <c r="D114" s="43" t="s">
        <v>298</v>
      </c>
      <c r="E114" s="43" t="s">
        <v>60</v>
      </c>
    </row>
    <row r="115" spans="1:5" ht="11.25">
      <c r="A115" s="43" t="s">
        <v>423</v>
      </c>
      <c r="B115" s="43" t="s">
        <v>424</v>
      </c>
      <c r="C115" s="43" t="s">
        <v>248</v>
      </c>
      <c r="D115" s="43" t="s">
        <v>298</v>
      </c>
      <c r="E115" s="43" t="s">
        <v>60</v>
      </c>
    </row>
    <row r="116" spans="1:5" ht="11.25">
      <c r="A116" s="43" t="s">
        <v>425</v>
      </c>
      <c r="B116" s="43" t="s">
        <v>426</v>
      </c>
      <c r="C116" s="43" t="s">
        <v>267</v>
      </c>
      <c r="D116" s="43" t="s">
        <v>298</v>
      </c>
      <c r="E116" s="43" t="s">
        <v>60</v>
      </c>
    </row>
    <row r="117" spans="1:5" ht="11.25">
      <c r="A117" s="43" t="s">
        <v>427</v>
      </c>
      <c r="B117" s="43" t="s">
        <v>428</v>
      </c>
      <c r="C117" s="43" t="s">
        <v>222</v>
      </c>
      <c r="D117" s="43" t="s">
        <v>298</v>
      </c>
      <c r="E117" s="43" t="s">
        <v>60</v>
      </c>
    </row>
    <row r="118" spans="1:5" ht="11.25">
      <c r="A118" s="43" t="s">
        <v>429</v>
      </c>
      <c r="B118" s="43" t="s">
        <v>430</v>
      </c>
      <c r="C118" s="43" t="s">
        <v>431</v>
      </c>
      <c r="D118" s="43" t="s">
        <v>298</v>
      </c>
      <c r="E118" s="43" t="s">
        <v>60</v>
      </c>
    </row>
    <row r="119" spans="1:5" ht="11.25">
      <c r="A119" s="43" t="s">
        <v>239</v>
      </c>
      <c r="B119" s="43" t="s">
        <v>240</v>
      </c>
      <c r="C119" s="43" t="s">
        <v>241</v>
      </c>
      <c r="D119" s="43" t="s">
        <v>298</v>
      </c>
      <c r="E119" s="43" t="s">
        <v>60</v>
      </c>
    </row>
    <row r="120" spans="1:5" ht="11.25">
      <c r="A120" s="43" t="s">
        <v>544</v>
      </c>
      <c r="B120" s="43" t="s">
        <v>545</v>
      </c>
      <c r="C120" s="43" t="s">
        <v>236</v>
      </c>
      <c r="D120" s="43" t="s">
        <v>298</v>
      </c>
      <c r="E120" s="43" t="s">
        <v>60</v>
      </c>
    </row>
    <row r="121" spans="1:5" ht="11.25">
      <c r="A121" s="43" t="s">
        <v>546</v>
      </c>
      <c r="B121" s="43" t="s">
        <v>547</v>
      </c>
      <c r="C121" s="43" t="s">
        <v>206</v>
      </c>
      <c r="D121" s="43" t="s">
        <v>298</v>
      </c>
      <c r="E121" s="43" t="s">
        <v>60</v>
      </c>
    </row>
    <row r="122" spans="1:5" ht="11.25">
      <c r="A122" s="43" t="s">
        <v>432</v>
      </c>
      <c r="B122" s="43" t="s">
        <v>433</v>
      </c>
      <c r="C122" s="43" t="s">
        <v>267</v>
      </c>
      <c r="D122" s="43" t="s">
        <v>298</v>
      </c>
      <c r="E122" s="43" t="s">
        <v>60</v>
      </c>
    </row>
    <row r="123" spans="1:5" ht="11.25">
      <c r="A123" s="43" t="s">
        <v>434</v>
      </c>
      <c r="B123" s="43" t="s">
        <v>435</v>
      </c>
      <c r="C123" s="43" t="s">
        <v>436</v>
      </c>
      <c r="D123" s="43" t="s">
        <v>298</v>
      </c>
      <c r="E123" s="43" t="s">
        <v>60</v>
      </c>
    </row>
    <row r="124" spans="1:5" ht="11.25">
      <c r="A124" s="43" t="s">
        <v>437</v>
      </c>
      <c r="B124" s="43" t="s">
        <v>438</v>
      </c>
      <c r="C124" s="43" t="s">
        <v>267</v>
      </c>
      <c r="D124" s="43" t="s">
        <v>298</v>
      </c>
      <c r="E124" s="43" t="s">
        <v>60</v>
      </c>
    </row>
    <row r="125" spans="1:5" ht="11.25">
      <c r="A125" s="43" t="s">
        <v>439</v>
      </c>
      <c r="B125" s="43" t="s">
        <v>440</v>
      </c>
      <c r="C125" s="43" t="s">
        <v>441</v>
      </c>
      <c r="D125" s="43" t="s">
        <v>298</v>
      </c>
      <c r="E125" s="43" t="s">
        <v>60</v>
      </c>
    </row>
    <row r="126" spans="1:5" ht="11.25">
      <c r="A126" s="43" t="s">
        <v>442</v>
      </c>
      <c r="B126" s="43" t="s">
        <v>443</v>
      </c>
      <c r="C126" s="43" t="s">
        <v>222</v>
      </c>
      <c r="D126" s="43" t="s">
        <v>298</v>
      </c>
      <c r="E126" s="43" t="s">
        <v>60</v>
      </c>
    </row>
    <row r="127" spans="1:5" ht="11.25">
      <c r="A127" s="43" t="s">
        <v>444</v>
      </c>
      <c r="B127" s="43" t="s">
        <v>445</v>
      </c>
      <c r="C127" s="43" t="s">
        <v>446</v>
      </c>
      <c r="D127" s="43" t="s">
        <v>298</v>
      </c>
      <c r="E127" s="43" t="s">
        <v>60</v>
      </c>
    </row>
    <row r="128" spans="1:5" ht="11.25">
      <c r="A128" s="43" t="s">
        <v>447</v>
      </c>
      <c r="B128" s="43" t="s">
        <v>448</v>
      </c>
      <c r="C128" s="43" t="s">
        <v>222</v>
      </c>
      <c r="D128" s="43" t="s">
        <v>298</v>
      </c>
      <c r="E128" s="43" t="s">
        <v>60</v>
      </c>
    </row>
    <row r="129" spans="1:5" ht="11.25">
      <c r="A129" s="43" t="s">
        <v>449</v>
      </c>
      <c r="B129" s="43" t="s">
        <v>450</v>
      </c>
      <c r="C129" s="43" t="s">
        <v>436</v>
      </c>
      <c r="D129" s="43" t="s">
        <v>298</v>
      </c>
      <c r="E129" s="43" t="s">
        <v>60</v>
      </c>
    </row>
    <row r="130" spans="1:5" ht="11.25">
      <c r="A130" s="43" t="s">
        <v>558</v>
      </c>
      <c r="B130" s="43" t="s">
        <v>559</v>
      </c>
      <c r="C130" s="43" t="s">
        <v>236</v>
      </c>
      <c r="D130" s="43" t="s">
        <v>298</v>
      </c>
      <c r="E130" s="43" t="s">
        <v>60</v>
      </c>
    </row>
    <row r="131" spans="1:5" ht="11.25">
      <c r="A131" s="43" t="s">
        <v>451</v>
      </c>
      <c r="B131" s="43" t="s">
        <v>452</v>
      </c>
      <c r="C131" s="43" t="s">
        <v>248</v>
      </c>
      <c r="D131" s="43" t="s">
        <v>298</v>
      </c>
      <c r="E131" s="43" t="s">
        <v>60</v>
      </c>
    </row>
    <row r="132" spans="1:5" ht="11.25">
      <c r="A132" s="43" t="s">
        <v>453</v>
      </c>
      <c r="B132" s="43" t="s">
        <v>454</v>
      </c>
      <c r="C132" s="43" t="s">
        <v>281</v>
      </c>
      <c r="D132" s="43" t="s">
        <v>298</v>
      </c>
      <c r="E132" s="43" t="s">
        <v>60</v>
      </c>
    </row>
    <row r="133" spans="1:5" ht="11.25">
      <c r="A133" s="43" t="s">
        <v>455</v>
      </c>
      <c r="B133" s="43" t="s">
        <v>456</v>
      </c>
      <c r="C133" s="43" t="s">
        <v>281</v>
      </c>
      <c r="D133" s="43" t="s">
        <v>298</v>
      </c>
      <c r="E133" s="43" t="s">
        <v>60</v>
      </c>
    </row>
    <row r="134" spans="1:5" ht="11.25">
      <c r="A134" s="43" t="s">
        <v>457</v>
      </c>
      <c r="B134" s="43" t="s">
        <v>458</v>
      </c>
      <c r="C134" s="43" t="s">
        <v>236</v>
      </c>
      <c r="D134" s="43" t="s">
        <v>298</v>
      </c>
      <c r="E134" s="43" t="s">
        <v>60</v>
      </c>
    </row>
    <row r="135" spans="1:5" ht="11.25">
      <c r="A135" s="43" t="s">
        <v>459</v>
      </c>
      <c r="B135" s="43" t="s">
        <v>460</v>
      </c>
      <c r="C135" s="43" t="s">
        <v>436</v>
      </c>
      <c r="D135" s="43" t="s">
        <v>298</v>
      </c>
      <c r="E135" s="43" t="s">
        <v>60</v>
      </c>
    </row>
    <row r="136" spans="1:5" ht="11.25">
      <c r="A136" s="43" t="s">
        <v>548</v>
      </c>
      <c r="B136" s="43" t="s">
        <v>549</v>
      </c>
      <c r="C136" s="43" t="s">
        <v>225</v>
      </c>
      <c r="D136" s="43" t="s">
        <v>298</v>
      </c>
      <c r="E136" s="43" t="s">
        <v>60</v>
      </c>
    </row>
    <row r="137" spans="1:5" ht="11.25">
      <c r="A137" s="43" t="s">
        <v>461</v>
      </c>
      <c r="B137" s="43" t="s">
        <v>462</v>
      </c>
      <c r="C137" s="43" t="s">
        <v>236</v>
      </c>
      <c r="D137" s="43" t="s">
        <v>298</v>
      </c>
      <c r="E137" s="43" t="s">
        <v>60</v>
      </c>
    </row>
    <row r="138" spans="1:5" ht="11.25">
      <c r="A138" s="43" t="s">
        <v>463</v>
      </c>
      <c r="B138" s="43" t="s">
        <v>464</v>
      </c>
      <c r="C138" s="43" t="s">
        <v>267</v>
      </c>
      <c r="D138" s="43" t="s">
        <v>298</v>
      </c>
      <c r="E138" s="43" t="s">
        <v>60</v>
      </c>
    </row>
    <row r="139" spans="1:5" ht="11.25">
      <c r="A139" s="43" t="s">
        <v>465</v>
      </c>
      <c r="B139" s="43" t="s">
        <v>466</v>
      </c>
      <c r="C139" s="43" t="s">
        <v>177</v>
      </c>
      <c r="D139" s="43" t="s">
        <v>298</v>
      </c>
      <c r="E139" s="43" t="s">
        <v>60</v>
      </c>
    </row>
    <row r="140" spans="1:5" ht="11.25">
      <c r="A140" s="43" t="s">
        <v>550</v>
      </c>
      <c r="B140" s="43" t="s">
        <v>551</v>
      </c>
      <c r="C140" s="43" t="s">
        <v>236</v>
      </c>
      <c r="D140" s="43" t="s">
        <v>298</v>
      </c>
      <c r="E140" s="43" t="s">
        <v>60</v>
      </c>
    </row>
    <row r="141" spans="1:5" ht="11.25">
      <c r="A141" s="43" t="s">
        <v>467</v>
      </c>
      <c r="B141" s="43" t="s">
        <v>468</v>
      </c>
      <c r="C141" s="43" t="s">
        <v>267</v>
      </c>
      <c r="D141" s="43" t="s">
        <v>298</v>
      </c>
      <c r="E141" s="43" t="s">
        <v>60</v>
      </c>
    </row>
    <row r="142" spans="1:5" ht="11.25">
      <c r="A142" s="43" t="s">
        <v>469</v>
      </c>
      <c r="B142" s="43" t="s">
        <v>470</v>
      </c>
      <c r="C142" s="43" t="s">
        <v>170</v>
      </c>
      <c r="D142" s="43" t="s">
        <v>298</v>
      </c>
      <c r="E142" s="43" t="s">
        <v>60</v>
      </c>
    </row>
    <row r="143" spans="1:5" ht="11.25">
      <c r="A143" s="43" t="s">
        <v>471</v>
      </c>
      <c r="B143" s="43" t="s">
        <v>472</v>
      </c>
      <c r="C143" s="43" t="s">
        <v>473</v>
      </c>
      <c r="D143" s="43" t="s">
        <v>298</v>
      </c>
      <c r="E143" s="43" t="s">
        <v>60</v>
      </c>
    </row>
    <row r="144" spans="1:46" ht="12.75">
      <c r="A144" s="147" t="s">
        <v>474</v>
      </c>
      <c r="B144" s="147" t="s">
        <v>475</v>
      </c>
      <c r="C144" s="147" t="s">
        <v>236</v>
      </c>
      <c r="D144" s="147" t="s">
        <v>298</v>
      </c>
      <c r="E144" s="147" t="s">
        <v>60</v>
      </c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</row>
    <row r="145" spans="1:46" ht="12.75">
      <c r="A145" s="147" t="s">
        <v>476</v>
      </c>
      <c r="B145" s="147" t="s">
        <v>477</v>
      </c>
      <c r="C145" s="147" t="s">
        <v>325</v>
      </c>
      <c r="D145" s="147" t="s">
        <v>478</v>
      </c>
      <c r="E145" s="147" t="s">
        <v>60</v>
      </c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</row>
    <row r="146" spans="1:46" ht="12.75">
      <c r="A146" s="147" t="s">
        <v>552</v>
      </c>
      <c r="B146" s="147" t="s">
        <v>482</v>
      </c>
      <c r="C146" s="147" t="s">
        <v>261</v>
      </c>
      <c r="D146" s="147" t="s">
        <v>478</v>
      </c>
      <c r="E146" s="147" t="s">
        <v>60</v>
      </c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</row>
    <row r="147" spans="1:46" ht="12.75">
      <c r="A147" s="148" t="s">
        <v>220</v>
      </c>
      <c r="B147" s="147" t="s">
        <v>221</v>
      </c>
      <c r="C147" s="147" t="s">
        <v>222</v>
      </c>
      <c r="D147" s="148" t="s">
        <v>478</v>
      </c>
      <c r="E147" s="147" t="s">
        <v>60</v>
      </c>
      <c r="F147" s="147"/>
      <c r="G147" s="147"/>
      <c r="H147" s="148" t="s">
        <v>501</v>
      </c>
      <c r="I147" s="147"/>
      <c r="J147" s="147"/>
      <c r="K147" s="147"/>
      <c r="L147" s="148" t="s">
        <v>502</v>
      </c>
      <c r="M147" s="147"/>
      <c r="N147" s="147"/>
      <c r="O147" s="147"/>
      <c r="P147" s="148" t="s">
        <v>503</v>
      </c>
      <c r="Q147" s="147"/>
      <c r="R147" s="147"/>
      <c r="S147" s="147"/>
      <c r="T147" s="148" t="s">
        <v>504</v>
      </c>
      <c r="U147" s="147"/>
      <c r="V147" s="147"/>
      <c r="W147" s="147"/>
      <c r="X147" s="148" t="s">
        <v>505</v>
      </c>
      <c r="Y147" s="147"/>
      <c r="Z147" s="147"/>
      <c r="AA147" s="147"/>
      <c r="AB147" s="148" t="s">
        <v>506</v>
      </c>
      <c r="AC147" s="147"/>
      <c r="AD147" s="147"/>
      <c r="AE147" s="147"/>
      <c r="AF147" s="148" t="s">
        <v>507</v>
      </c>
      <c r="AG147" s="147"/>
      <c r="AH147" s="147"/>
      <c r="AI147" s="147"/>
      <c r="AJ147" s="148" t="s">
        <v>508</v>
      </c>
      <c r="AK147" s="147"/>
      <c r="AL147" s="147"/>
      <c r="AM147" s="147"/>
      <c r="AN147" s="148" t="s">
        <v>509</v>
      </c>
      <c r="AO147" s="147"/>
      <c r="AP147" s="147"/>
      <c r="AQ147" s="147"/>
      <c r="AR147" s="148" t="s">
        <v>510</v>
      </c>
      <c r="AS147" s="147"/>
      <c r="AT147" s="147"/>
    </row>
    <row r="148" spans="1:46" ht="12.75">
      <c r="A148" s="147" t="s">
        <v>223</v>
      </c>
      <c r="B148" s="147" t="s">
        <v>224</v>
      </c>
      <c r="C148" s="147" t="s">
        <v>225</v>
      </c>
      <c r="D148" s="147" t="s">
        <v>478</v>
      </c>
      <c r="E148" s="147" t="s">
        <v>60</v>
      </c>
      <c r="F148" s="147" t="s">
        <v>143</v>
      </c>
      <c r="G148" s="147"/>
      <c r="H148" s="147" t="s">
        <v>141</v>
      </c>
      <c r="I148" s="147" t="s">
        <v>142</v>
      </c>
      <c r="J148" s="147" t="s">
        <v>143</v>
      </c>
      <c r="K148" s="147"/>
      <c r="L148" s="147" t="s">
        <v>141</v>
      </c>
      <c r="M148" s="147" t="s">
        <v>142</v>
      </c>
      <c r="N148" s="147" t="s">
        <v>143</v>
      </c>
      <c r="O148" s="147"/>
      <c r="P148" s="147" t="s">
        <v>141</v>
      </c>
      <c r="Q148" s="147" t="s">
        <v>142</v>
      </c>
      <c r="R148" s="147" t="s">
        <v>143</v>
      </c>
      <c r="S148" s="147"/>
      <c r="T148" s="147" t="s">
        <v>141</v>
      </c>
      <c r="U148" s="147" t="s">
        <v>142</v>
      </c>
      <c r="V148" s="147" t="s">
        <v>143</v>
      </c>
      <c r="W148" s="147"/>
      <c r="X148" s="147" t="s">
        <v>141</v>
      </c>
      <c r="Y148" s="147" t="s">
        <v>142</v>
      </c>
      <c r="Z148" s="147" t="s">
        <v>143</v>
      </c>
      <c r="AA148" s="147"/>
      <c r="AB148" s="147" t="s">
        <v>141</v>
      </c>
      <c r="AC148" s="147" t="s">
        <v>142</v>
      </c>
      <c r="AD148" s="147" t="s">
        <v>143</v>
      </c>
      <c r="AE148" s="147"/>
      <c r="AF148" s="147" t="s">
        <v>141</v>
      </c>
      <c r="AG148" s="147" t="s">
        <v>142</v>
      </c>
      <c r="AH148" s="147" t="s">
        <v>143</v>
      </c>
      <c r="AI148" s="147"/>
      <c r="AJ148" s="147" t="s">
        <v>141</v>
      </c>
      <c r="AK148" s="147" t="s">
        <v>142</v>
      </c>
      <c r="AL148" s="147" t="s">
        <v>143</v>
      </c>
      <c r="AM148" s="147"/>
      <c r="AN148" s="147" t="s">
        <v>141</v>
      </c>
      <c r="AO148" s="147" t="s">
        <v>142</v>
      </c>
      <c r="AP148" s="147" t="s">
        <v>143</v>
      </c>
      <c r="AQ148" s="147"/>
      <c r="AR148" s="147" t="s">
        <v>141</v>
      </c>
      <c r="AS148" s="147" t="s">
        <v>142</v>
      </c>
      <c r="AT148" s="147" t="s">
        <v>143</v>
      </c>
    </row>
    <row r="149" spans="1:46" ht="12.75">
      <c r="A149" s="147" t="s">
        <v>226</v>
      </c>
      <c r="B149" s="147" t="s">
        <v>227</v>
      </c>
      <c r="C149" s="147" t="s">
        <v>212</v>
      </c>
      <c r="D149" s="147" t="s">
        <v>478</v>
      </c>
      <c r="E149" s="147" t="s">
        <v>60</v>
      </c>
      <c r="F149" s="147" t="s">
        <v>197</v>
      </c>
      <c r="G149" s="147"/>
      <c r="H149" s="147" t="s">
        <v>259</v>
      </c>
      <c r="I149" s="147" t="s">
        <v>260</v>
      </c>
      <c r="J149" s="147" t="s">
        <v>261</v>
      </c>
      <c r="K149" s="147"/>
      <c r="L149" s="147" t="s">
        <v>259</v>
      </c>
      <c r="M149" s="147" t="s">
        <v>260</v>
      </c>
      <c r="N149" s="147" t="s">
        <v>261</v>
      </c>
      <c r="O149" s="147"/>
      <c r="P149" s="147" t="s">
        <v>259</v>
      </c>
      <c r="Q149" s="147" t="s">
        <v>260</v>
      </c>
      <c r="R149" s="147" t="s">
        <v>261</v>
      </c>
      <c r="S149" s="147"/>
      <c r="T149" s="147" t="s">
        <v>491</v>
      </c>
      <c r="U149" s="147"/>
      <c r="V149" s="147"/>
      <c r="W149" s="147"/>
      <c r="X149" s="147" t="s">
        <v>491</v>
      </c>
      <c r="Y149" s="147"/>
      <c r="Z149" s="147"/>
      <c r="AA149" s="147"/>
      <c r="AB149" s="147" t="s">
        <v>301</v>
      </c>
      <c r="AC149" s="147" t="s">
        <v>302</v>
      </c>
      <c r="AD149" s="147" t="s">
        <v>197</v>
      </c>
      <c r="AE149" s="147"/>
      <c r="AF149" s="147" t="s">
        <v>492</v>
      </c>
      <c r="AG149" s="147"/>
      <c r="AH149" s="147"/>
      <c r="AI149" s="147"/>
      <c r="AJ149" s="147" t="s">
        <v>172</v>
      </c>
      <c r="AK149" s="147" t="s">
        <v>173</v>
      </c>
      <c r="AL149" s="147" t="s">
        <v>174</v>
      </c>
      <c r="AM149" s="147"/>
      <c r="AN149" s="147" t="s">
        <v>259</v>
      </c>
      <c r="AO149" s="147" t="s">
        <v>260</v>
      </c>
      <c r="AP149" s="147" t="s">
        <v>261</v>
      </c>
      <c r="AQ149" s="147"/>
      <c r="AR149" s="147" t="s">
        <v>259</v>
      </c>
      <c r="AS149" s="147" t="s">
        <v>260</v>
      </c>
      <c r="AT149" s="147" t="s">
        <v>261</v>
      </c>
    </row>
    <row r="150" spans="1:46" ht="12.75">
      <c r="A150" s="147" t="s">
        <v>479</v>
      </c>
      <c r="B150" s="147" t="s">
        <v>480</v>
      </c>
      <c r="C150" s="147" t="s">
        <v>481</v>
      </c>
      <c r="D150" s="147" t="s">
        <v>478</v>
      </c>
      <c r="E150" s="147" t="s">
        <v>60</v>
      </c>
      <c r="F150" s="147" t="s">
        <v>177</v>
      </c>
      <c r="G150" s="147"/>
      <c r="H150" s="147" t="s">
        <v>263</v>
      </c>
      <c r="I150" s="147" t="s">
        <v>264</v>
      </c>
      <c r="J150" s="147" t="s">
        <v>212</v>
      </c>
      <c r="K150" s="147"/>
      <c r="L150" s="147" t="s">
        <v>263</v>
      </c>
      <c r="M150" s="147" t="s">
        <v>264</v>
      </c>
      <c r="N150" s="147" t="s">
        <v>212</v>
      </c>
      <c r="O150" s="147"/>
      <c r="P150" s="147" t="s">
        <v>263</v>
      </c>
      <c r="Q150" s="147" t="s">
        <v>264</v>
      </c>
      <c r="R150" s="147" t="s">
        <v>212</v>
      </c>
      <c r="S150" s="147"/>
      <c r="T150" s="147" t="s">
        <v>172</v>
      </c>
      <c r="U150" s="147" t="s">
        <v>173</v>
      </c>
      <c r="V150" s="147" t="s">
        <v>174</v>
      </c>
      <c r="W150" s="147"/>
      <c r="X150" s="147" t="s">
        <v>172</v>
      </c>
      <c r="Y150" s="147" t="s">
        <v>173</v>
      </c>
      <c r="Z150" s="147" t="s">
        <v>174</v>
      </c>
      <c r="AA150" s="147"/>
      <c r="AB150" s="147" t="s">
        <v>296</v>
      </c>
      <c r="AC150" s="147" t="s">
        <v>297</v>
      </c>
      <c r="AD150" s="147" t="s">
        <v>177</v>
      </c>
      <c r="AE150" s="147"/>
      <c r="AF150" s="147"/>
      <c r="AG150" s="147"/>
      <c r="AH150" s="147"/>
      <c r="AI150" s="147"/>
      <c r="AJ150" s="147" t="s">
        <v>175</v>
      </c>
      <c r="AK150" s="147" t="s">
        <v>176</v>
      </c>
      <c r="AL150" s="147" t="s">
        <v>177</v>
      </c>
      <c r="AM150" s="147"/>
      <c r="AN150" s="147" t="s">
        <v>263</v>
      </c>
      <c r="AO150" s="147" t="s">
        <v>264</v>
      </c>
      <c r="AP150" s="147" t="s">
        <v>212</v>
      </c>
      <c r="AQ150" s="147"/>
      <c r="AR150" s="147" t="s">
        <v>263</v>
      </c>
      <c r="AS150" s="147" t="s">
        <v>264</v>
      </c>
      <c r="AT150" s="147" t="s">
        <v>212</v>
      </c>
    </row>
    <row r="151" spans="1:46" ht="12.75">
      <c r="A151" s="147" t="s">
        <v>483</v>
      </c>
      <c r="B151" s="147" t="s">
        <v>484</v>
      </c>
      <c r="C151" s="147" t="s">
        <v>485</v>
      </c>
      <c r="D151" s="147" t="s">
        <v>478</v>
      </c>
      <c r="E151" s="147" t="s">
        <v>60</v>
      </c>
      <c r="F151" s="147" t="s">
        <v>281</v>
      </c>
      <c r="G151" s="147"/>
      <c r="H151" s="147" t="s">
        <v>265</v>
      </c>
      <c r="I151" s="147" t="s">
        <v>266</v>
      </c>
      <c r="J151" s="147" t="s">
        <v>267</v>
      </c>
      <c r="K151" s="147"/>
      <c r="L151" s="147" t="s">
        <v>265</v>
      </c>
      <c r="M151" s="147" t="s">
        <v>266</v>
      </c>
      <c r="N151" s="147" t="s">
        <v>267</v>
      </c>
      <c r="O151" s="147"/>
      <c r="P151" s="147" t="s">
        <v>265</v>
      </c>
      <c r="Q151" s="147" t="s">
        <v>266</v>
      </c>
      <c r="R151" s="147" t="s">
        <v>267</v>
      </c>
      <c r="S151" s="147"/>
      <c r="T151" s="147" t="s">
        <v>175</v>
      </c>
      <c r="U151" s="147" t="s">
        <v>176</v>
      </c>
      <c r="V151" s="147" t="s">
        <v>177</v>
      </c>
      <c r="W151" s="147"/>
      <c r="X151" s="147" t="s">
        <v>175</v>
      </c>
      <c r="Y151" s="147" t="s">
        <v>176</v>
      </c>
      <c r="Z151" s="147" t="s">
        <v>177</v>
      </c>
      <c r="AA151" s="147"/>
      <c r="AB151" s="147" t="s">
        <v>299</v>
      </c>
      <c r="AC151" s="147" t="s">
        <v>300</v>
      </c>
      <c r="AD151" s="147" t="s">
        <v>281</v>
      </c>
      <c r="AE151" s="147"/>
      <c r="AF151" s="147"/>
      <c r="AG151" s="147"/>
      <c r="AH151" s="147"/>
      <c r="AI151" s="147"/>
      <c r="AJ151" s="147" t="s">
        <v>259</v>
      </c>
      <c r="AK151" s="147" t="s">
        <v>260</v>
      </c>
      <c r="AL151" s="147" t="s">
        <v>261</v>
      </c>
      <c r="AM151" s="147"/>
      <c r="AN151" s="147" t="s">
        <v>265</v>
      </c>
      <c r="AO151" s="147" t="s">
        <v>266</v>
      </c>
      <c r="AP151" s="147" t="s">
        <v>267</v>
      </c>
      <c r="AQ151" s="147"/>
      <c r="AR151" s="147" t="s">
        <v>265</v>
      </c>
      <c r="AS151" s="147" t="s">
        <v>266</v>
      </c>
      <c r="AT151" s="147" t="s">
        <v>267</v>
      </c>
    </row>
    <row r="152" spans="1:46" ht="12.75">
      <c r="A152" s="147" t="s">
        <v>486</v>
      </c>
      <c r="B152" s="147" t="s">
        <v>487</v>
      </c>
      <c r="C152" s="147" t="s">
        <v>488</v>
      </c>
      <c r="D152" s="147" t="s">
        <v>478</v>
      </c>
      <c r="E152" s="147" t="s">
        <v>60</v>
      </c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</row>
    <row r="153" spans="1:46" ht="12.75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</row>
    <row r="154" spans="1:46" ht="12.75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</row>
    <row r="155" spans="1:46" ht="12.75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</row>
    <row r="156" spans="1:46" ht="12.75">
      <c r="A156" s="148" t="s">
        <v>499</v>
      </c>
      <c r="B156" s="147"/>
      <c r="C156" s="147"/>
      <c r="D156" s="148" t="s">
        <v>500</v>
      </c>
      <c r="E156" s="147"/>
      <c r="F156" s="147"/>
      <c r="G156" s="147"/>
      <c r="H156" s="148" t="s">
        <v>501</v>
      </c>
      <c r="I156" s="147"/>
      <c r="J156" s="147"/>
      <c r="K156" s="147"/>
      <c r="L156" s="148" t="s">
        <v>502</v>
      </c>
      <c r="M156" s="147"/>
      <c r="N156" s="147"/>
      <c r="O156" s="147"/>
      <c r="P156" s="148" t="s">
        <v>503</v>
      </c>
      <c r="Q156" s="147"/>
      <c r="R156" s="147"/>
      <c r="S156" s="147"/>
      <c r="T156" s="148" t="s">
        <v>504</v>
      </c>
      <c r="U156" s="147"/>
      <c r="V156" s="147"/>
      <c r="W156" s="147"/>
      <c r="X156" s="148" t="s">
        <v>505</v>
      </c>
      <c r="Y156" s="147"/>
      <c r="Z156" s="147"/>
      <c r="AA156" s="147"/>
      <c r="AB156" s="148" t="s">
        <v>506</v>
      </c>
      <c r="AC156" s="147"/>
      <c r="AD156" s="147"/>
      <c r="AE156" s="147"/>
      <c r="AF156" s="148" t="s">
        <v>507</v>
      </c>
      <c r="AG156" s="147"/>
      <c r="AH156" s="147"/>
      <c r="AI156" s="147"/>
      <c r="AJ156" s="148" t="s">
        <v>508</v>
      </c>
      <c r="AK156" s="147"/>
      <c r="AL156" s="147"/>
      <c r="AM156" s="147"/>
      <c r="AN156" s="148" t="s">
        <v>509</v>
      </c>
      <c r="AO156" s="147"/>
      <c r="AP156" s="147"/>
      <c r="AQ156" s="147"/>
      <c r="AR156" s="148" t="s">
        <v>510</v>
      </c>
      <c r="AS156" s="147"/>
      <c r="AT156" s="147"/>
    </row>
    <row r="157" spans="1:46" ht="12.75">
      <c r="A157" s="147" t="s">
        <v>141</v>
      </c>
      <c r="B157" s="147" t="s">
        <v>142</v>
      </c>
      <c r="C157" s="147" t="s">
        <v>143</v>
      </c>
      <c r="D157" s="147" t="s">
        <v>141</v>
      </c>
      <c r="E157" s="147" t="s">
        <v>142</v>
      </c>
      <c r="F157" s="147" t="s">
        <v>143</v>
      </c>
      <c r="G157" s="147"/>
      <c r="H157" s="147" t="s">
        <v>141</v>
      </c>
      <c r="I157" s="147" t="s">
        <v>142</v>
      </c>
      <c r="J157" s="147" t="s">
        <v>143</v>
      </c>
      <c r="K157" s="147"/>
      <c r="L157" s="147" t="s">
        <v>141</v>
      </c>
      <c r="M157" s="147" t="s">
        <v>142</v>
      </c>
      <c r="N157" s="147" t="s">
        <v>143</v>
      </c>
      <c r="O157" s="147"/>
      <c r="P157" s="147" t="s">
        <v>141</v>
      </c>
      <c r="Q157" s="147" t="s">
        <v>142</v>
      </c>
      <c r="R157" s="147" t="s">
        <v>143</v>
      </c>
      <c r="S157" s="147"/>
      <c r="T157" s="147" t="s">
        <v>141</v>
      </c>
      <c r="U157" s="147" t="s">
        <v>142</v>
      </c>
      <c r="V157" s="147" t="s">
        <v>143</v>
      </c>
      <c r="W157" s="147"/>
      <c r="X157" s="147" t="s">
        <v>141</v>
      </c>
      <c r="Y157" s="147" t="s">
        <v>142</v>
      </c>
      <c r="Z157" s="147" t="s">
        <v>143</v>
      </c>
      <c r="AA157" s="147"/>
      <c r="AB157" s="147" t="s">
        <v>141</v>
      </c>
      <c r="AC157" s="147" t="s">
        <v>142</v>
      </c>
      <c r="AD157" s="147" t="s">
        <v>143</v>
      </c>
      <c r="AE157" s="147"/>
      <c r="AF157" s="147" t="s">
        <v>141</v>
      </c>
      <c r="AG157" s="147" t="s">
        <v>142</v>
      </c>
      <c r="AH157" s="147" t="s">
        <v>143</v>
      </c>
      <c r="AI157" s="147"/>
      <c r="AJ157" s="147" t="s">
        <v>141</v>
      </c>
      <c r="AK157" s="147" t="s">
        <v>142</v>
      </c>
      <c r="AL157" s="147" t="s">
        <v>143</v>
      </c>
      <c r="AM157" s="147"/>
      <c r="AN157" s="147" t="s">
        <v>141</v>
      </c>
      <c r="AO157" s="147" t="s">
        <v>142</v>
      </c>
      <c r="AP157" s="147" t="s">
        <v>143</v>
      </c>
      <c r="AQ157" s="147"/>
      <c r="AR157" s="147" t="s">
        <v>141</v>
      </c>
      <c r="AS157" s="147" t="s">
        <v>142</v>
      </c>
      <c r="AT157" s="147" t="s">
        <v>143</v>
      </c>
    </row>
    <row r="158" spans="1:46" ht="12.75">
      <c r="A158" s="147" t="s">
        <v>301</v>
      </c>
      <c r="B158" s="147" t="s">
        <v>302</v>
      </c>
      <c r="C158" s="147" t="s">
        <v>197</v>
      </c>
      <c r="D158" s="147" t="s">
        <v>301</v>
      </c>
      <c r="E158" s="147" t="s">
        <v>302</v>
      </c>
      <c r="F158" s="147" t="s">
        <v>197</v>
      </c>
      <c r="G158" s="147"/>
      <c r="H158" s="147" t="s">
        <v>259</v>
      </c>
      <c r="I158" s="147" t="s">
        <v>260</v>
      </c>
      <c r="J158" s="147" t="s">
        <v>261</v>
      </c>
      <c r="K158" s="147"/>
      <c r="L158" s="147" t="s">
        <v>259</v>
      </c>
      <c r="M158" s="147" t="s">
        <v>260</v>
      </c>
      <c r="N158" s="147" t="s">
        <v>261</v>
      </c>
      <c r="O158" s="147"/>
      <c r="P158" s="147" t="s">
        <v>259</v>
      </c>
      <c r="Q158" s="147" t="s">
        <v>260</v>
      </c>
      <c r="R158" s="147" t="s">
        <v>261</v>
      </c>
      <c r="S158" s="147"/>
      <c r="T158" s="147" t="s">
        <v>491</v>
      </c>
      <c r="U158" s="147"/>
      <c r="V158" s="147"/>
      <c r="W158" s="147"/>
      <c r="X158" s="147" t="s">
        <v>491</v>
      </c>
      <c r="Y158" s="147"/>
      <c r="Z158" s="147"/>
      <c r="AA158" s="147"/>
      <c r="AB158" s="147" t="s">
        <v>301</v>
      </c>
      <c r="AC158" s="147" t="s">
        <v>302</v>
      </c>
      <c r="AD158" s="147" t="s">
        <v>197</v>
      </c>
      <c r="AE158" s="147"/>
      <c r="AF158" s="147" t="s">
        <v>492</v>
      </c>
      <c r="AG158" s="147"/>
      <c r="AH158" s="147"/>
      <c r="AI158" s="147"/>
      <c r="AJ158" s="147" t="s">
        <v>172</v>
      </c>
      <c r="AK158" s="147" t="s">
        <v>173</v>
      </c>
      <c r="AL158" s="147" t="s">
        <v>174</v>
      </c>
      <c r="AM158" s="147"/>
      <c r="AN158" s="147" t="s">
        <v>259</v>
      </c>
      <c r="AO158" s="147" t="s">
        <v>260</v>
      </c>
      <c r="AP158" s="147" t="s">
        <v>261</v>
      </c>
      <c r="AQ158" s="147"/>
      <c r="AR158" s="147" t="s">
        <v>259</v>
      </c>
      <c r="AS158" s="147" t="s">
        <v>260</v>
      </c>
      <c r="AT158" s="147" t="s">
        <v>261</v>
      </c>
    </row>
    <row r="159" spans="1:46" ht="12.75">
      <c r="A159" s="147" t="s">
        <v>296</v>
      </c>
      <c r="B159" s="147" t="s">
        <v>297</v>
      </c>
      <c r="C159" s="147" t="s">
        <v>177</v>
      </c>
      <c r="D159" s="147" t="s">
        <v>296</v>
      </c>
      <c r="E159" s="147" t="s">
        <v>297</v>
      </c>
      <c r="F159" s="147" t="s">
        <v>177</v>
      </c>
      <c r="G159" s="147"/>
      <c r="H159" s="147" t="s">
        <v>263</v>
      </c>
      <c r="I159" s="147" t="s">
        <v>264</v>
      </c>
      <c r="J159" s="147" t="s">
        <v>212</v>
      </c>
      <c r="K159" s="147"/>
      <c r="L159" s="147" t="s">
        <v>263</v>
      </c>
      <c r="M159" s="147" t="s">
        <v>264</v>
      </c>
      <c r="N159" s="147" t="s">
        <v>212</v>
      </c>
      <c r="O159" s="147"/>
      <c r="P159" s="147" t="s">
        <v>263</v>
      </c>
      <c r="Q159" s="147" t="s">
        <v>264</v>
      </c>
      <c r="R159" s="147" t="s">
        <v>212</v>
      </c>
      <c r="S159" s="147"/>
      <c r="T159" s="147" t="s">
        <v>172</v>
      </c>
      <c r="U159" s="147" t="s">
        <v>173</v>
      </c>
      <c r="V159" s="147" t="s">
        <v>174</v>
      </c>
      <c r="W159" s="147"/>
      <c r="X159" s="147" t="s">
        <v>172</v>
      </c>
      <c r="Y159" s="147" t="s">
        <v>173</v>
      </c>
      <c r="Z159" s="147" t="s">
        <v>174</v>
      </c>
      <c r="AA159" s="147"/>
      <c r="AB159" s="147" t="s">
        <v>296</v>
      </c>
      <c r="AC159" s="147" t="s">
        <v>297</v>
      </c>
      <c r="AD159" s="147" t="s">
        <v>177</v>
      </c>
      <c r="AE159" s="147"/>
      <c r="AF159" s="147"/>
      <c r="AG159" s="147"/>
      <c r="AH159" s="147"/>
      <c r="AI159" s="147"/>
      <c r="AJ159" s="147" t="s">
        <v>175</v>
      </c>
      <c r="AK159" s="147" t="s">
        <v>176</v>
      </c>
      <c r="AL159" s="147" t="s">
        <v>177</v>
      </c>
      <c r="AM159" s="147"/>
      <c r="AN159" s="147" t="s">
        <v>263</v>
      </c>
      <c r="AO159" s="147" t="s">
        <v>264</v>
      </c>
      <c r="AP159" s="147" t="s">
        <v>212</v>
      </c>
      <c r="AQ159" s="147"/>
      <c r="AR159" s="147" t="s">
        <v>263</v>
      </c>
      <c r="AS159" s="147" t="s">
        <v>264</v>
      </c>
      <c r="AT159" s="147" t="s">
        <v>212</v>
      </c>
    </row>
    <row r="160" spans="1:46" ht="12.75">
      <c r="A160" s="147" t="s">
        <v>299</v>
      </c>
      <c r="B160" s="147" t="s">
        <v>300</v>
      </c>
      <c r="C160" s="147" t="s">
        <v>281</v>
      </c>
      <c r="D160" s="147" t="s">
        <v>299</v>
      </c>
      <c r="E160" s="147" t="s">
        <v>300</v>
      </c>
      <c r="F160" s="147" t="s">
        <v>281</v>
      </c>
      <c r="G160" s="147"/>
      <c r="H160" s="147" t="s">
        <v>265</v>
      </c>
      <c r="I160" s="147" t="s">
        <v>266</v>
      </c>
      <c r="J160" s="147" t="s">
        <v>267</v>
      </c>
      <c r="K160" s="147"/>
      <c r="L160" s="147" t="s">
        <v>265</v>
      </c>
      <c r="M160" s="147" t="s">
        <v>266</v>
      </c>
      <c r="N160" s="147" t="s">
        <v>267</v>
      </c>
      <c r="O160" s="147"/>
      <c r="P160" s="147" t="s">
        <v>265</v>
      </c>
      <c r="Q160" s="147" t="s">
        <v>266</v>
      </c>
      <c r="R160" s="147" t="s">
        <v>267</v>
      </c>
      <c r="S160" s="147"/>
      <c r="T160" s="147" t="s">
        <v>175</v>
      </c>
      <c r="U160" s="147" t="s">
        <v>176</v>
      </c>
      <c r="V160" s="147" t="s">
        <v>177</v>
      </c>
      <c r="W160" s="147"/>
      <c r="X160" s="147" t="s">
        <v>175</v>
      </c>
      <c r="Y160" s="147" t="s">
        <v>176</v>
      </c>
      <c r="Z160" s="147" t="s">
        <v>177</v>
      </c>
      <c r="AA160" s="147"/>
      <c r="AB160" s="147" t="s">
        <v>299</v>
      </c>
      <c r="AC160" s="147" t="s">
        <v>300</v>
      </c>
      <c r="AD160" s="147" t="s">
        <v>281</v>
      </c>
      <c r="AE160" s="147"/>
      <c r="AF160" s="147"/>
      <c r="AG160" s="147"/>
      <c r="AH160" s="147"/>
      <c r="AI160" s="147"/>
      <c r="AJ160" s="147" t="s">
        <v>259</v>
      </c>
      <c r="AK160" s="147" t="s">
        <v>260</v>
      </c>
      <c r="AL160" s="147" t="s">
        <v>261</v>
      </c>
      <c r="AM160" s="147"/>
      <c r="AN160" s="147" t="s">
        <v>265</v>
      </c>
      <c r="AO160" s="147" t="s">
        <v>266</v>
      </c>
      <c r="AP160" s="147" t="s">
        <v>267</v>
      </c>
      <c r="AQ160" s="147"/>
      <c r="AR160" s="147" t="s">
        <v>265</v>
      </c>
      <c r="AS160" s="147" t="s">
        <v>266</v>
      </c>
      <c r="AT160" s="147" t="s">
        <v>267</v>
      </c>
    </row>
    <row r="161" spans="1:46" ht="12.75">
      <c r="A161" s="147" t="s">
        <v>303</v>
      </c>
      <c r="B161" s="147" t="s">
        <v>304</v>
      </c>
      <c r="C161" s="147" t="s">
        <v>305</v>
      </c>
      <c r="D161" s="147" t="s">
        <v>303</v>
      </c>
      <c r="E161" s="147" t="s">
        <v>304</v>
      </c>
      <c r="F161" s="147" t="s">
        <v>305</v>
      </c>
      <c r="G161" s="147"/>
      <c r="H161" s="147" t="s">
        <v>525</v>
      </c>
      <c r="I161" s="147" t="s">
        <v>294</v>
      </c>
      <c r="J161" s="147" t="s">
        <v>261</v>
      </c>
      <c r="K161" s="147"/>
      <c r="L161" s="147" t="s">
        <v>525</v>
      </c>
      <c r="M161" s="147" t="s">
        <v>294</v>
      </c>
      <c r="N161" s="147" t="s">
        <v>261</v>
      </c>
      <c r="O161" s="147"/>
      <c r="P161" s="147" t="s">
        <v>525</v>
      </c>
      <c r="Q161" s="147" t="s">
        <v>294</v>
      </c>
      <c r="R161" s="147" t="s">
        <v>261</v>
      </c>
      <c r="S161" s="147"/>
      <c r="T161" s="147" t="s">
        <v>178</v>
      </c>
      <c r="U161" s="147" t="s">
        <v>179</v>
      </c>
      <c r="V161" s="147" t="s">
        <v>180</v>
      </c>
      <c r="W161" s="147"/>
      <c r="X161" s="147" t="s">
        <v>178</v>
      </c>
      <c r="Y161" s="147" t="s">
        <v>179</v>
      </c>
      <c r="Z161" s="147" t="s">
        <v>180</v>
      </c>
      <c r="AA161" s="147"/>
      <c r="AB161" s="147" t="s">
        <v>491</v>
      </c>
      <c r="AC161" s="147"/>
      <c r="AD161" s="147"/>
      <c r="AE161" s="147"/>
      <c r="AF161" s="147"/>
      <c r="AG161" s="147"/>
      <c r="AH161" s="147"/>
      <c r="AI161" s="147"/>
      <c r="AJ161" s="147" t="s">
        <v>178</v>
      </c>
      <c r="AK161" s="147" t="s">
        <v>179</v>
      </c>
      <c r="AL161" s="147" t="s">
        <v>180</v>
      </c>
      <c r="AM161" s="147"/>
      <c r="AN161" s="147" t="s">
        <v>525</v>
      </c>
      <c r="AO161" s="147" t="s">
        <v>294</v>
      </c>
      <c r="AP161" s="147" t="s">
        <v>261</v>
      </c>
      <c r="AQ161" s="147"/>
      <c r="AR161" s="147" t="s">
        <v>525</v>
      </c>
      <c r="AS161" s="147" t="s">
        <v>294</v>
      </c>
      <c r="AT161" s="147" t="s">
        <v>261</v>
      </c>
    </row>
    <row r="162" spans="1:46" ht="12.75">
      <c r="A162" s="147" t="s">
        <v>532</v>
      </c>
      <c r="B162" s="147" t="s">
        <v>533</v>
      </c>
      <c r="C162" s="147" t="s">
        <v>236</v>
      </c>
      <c r="D162" s="147" t="s">
        <v>532</v>
      </c>
      <c r="E162" s="147" t="s">
        <v>533</v>
      </c>
      <c r="F162" s="147" t="s">
        <v>236</v>
      </c>
      <c r="G162" s="147"/>
      <c r="H162" s="147" t="s">
        <v>268</v>
      </c>
      <c r="I162" s="147" t="s">
        <v>269</v>
      </c>
      <c r="J162" s="147" t="s">
        <v>270</v>
      </c>
      <c r="K162" s="147"/>
      <c r="L162" s="147" t="s">
        <v>268</v>
      </c>
      <c r="M162" s="147" t="s">
        <v>269</v>
      </c>
      <c r="N162" s="147" t="s">
        <v>270</v>
      </c>
      <c r="O162" s="147"/>
      <c r="P162" s="147" t="s">
        <v>268</v>
      </c>
      <c r="Q162" s="147" t="s">
        <v>269</v>
      </c>
      <c r="R162" s="147" t="s">
        <v>270</v>
      </c>
      <c r="S162" s="147"/>
      <c r="T162" s="147" t="s">
        <v>181</v>
      </c>
      <c r="U162" s="147" t="s">
        <v>182</v>
      </c>
      <c r="V162" s="147" t="s">
        <v>183</v>
      </c>
      <c r="W162" s="147"/>
      <c r="X162" s="147" t="s">
        <v>181</v>
      </c>
      <c r="Y162" s="147" t="s">
        <v>182</v>
      </c>
      <c r="Z162" s="147" t="s">
        <v>183</v>
      </c>
      <c r="AA162" s="147"/>
      <c r="AB162" s="147" t="s">
        <v>303</v>
      </c>
      <c r="AC162" s="147" t="s">
        <v>304</v>
      </c>
      <c r="AD162" s="147" t="s">
        <v>305</v>
      </c>
      <c r="AE162" s="147"/>
      <c r="AF162" s="147"/>
      <c r="AG162" s="147"/>
      <c r="AH162" s="147"/>
      <c r="AI162" s="147"/>
      <c r="AJ162" s="147" t="s">
        <v>181</v>
      </c>
      <c r="AK162" s="147" t="s">
        <v>182</v>
      </c>
      <c r="AL162" s="147" t="s">
        <v>183</v>
      </c>
      <c r="AM162" s="147"/>
      <c r="AN162" s="147" t="s">
        <v>268</v>
      </c>
      <c r="AO162" s="147" t="s">
        <v>269</v>
      </c>
      <c r="AP162" s="147" t="s">
        <v>270</v>
      </c>
      <c r="AQ162" s="147"/>
      <c r="AR162" s="147" t="s">
        <v>268</v>
      </c>
      <c r="AS162" s="147" t="s">
        <v>269</v>
      </c>
      <c r="AT162" s="147" t="s">
        <v>270</v>
      </c>
    </row>
    <row r="163" spans="1:46" ht="12.75">
      <c r="A163" s="147" t="s">
        <v>306</v>
      </c>
      <c r="B163" s="147" t="s">
        <v>307</v>
      </c>
      <c r="C163" s="147" t="s">
        <v>212</v>
      </c>
      <c r="D163" s="147" t="s">
        <v>306</v>
      </c>
      <c r="E163" s="147" t="s">
        <v>307</v>
      </c>
      <c r="F163" s="147" t="s">
        <v>212</v>
      </c>
      <c r="G163" s="147"/>
      <c r="H163" s="147" t="s">
        <v>290</v>
      </c>
      <c r="I163" s="147" t="s">
        <v>291</v>
      </c>
      <c r="J163" s="147" t="s">
        <v>292</v>
      </c>
      <c r="K163" s="147"/>
      <c r="L163" s="147" t="s">
        <v>290</v>
      </c>
      <c r="M163" s="147" t="s">
        <v>291</v>
      </c>
      <c r="N163" s="147" t="s">
        <v>292</v>
      </c>
      <c r="O163" s="147"/>
      <c r="P163" s="147" t="s">
        <v>290</v>
      </c>
      <c r="Q163" s="147" t="s">
        <v>291</v>
      </c>
      <c r="R163" s="147" t="s">
        <v>292</v>
      </c>
      <c r="S163" s="147"/>
      <c r="T163" s="147" t="s">
        <v>184</v>
      </c>
      <c r="U163" s="147" t="s">
        <v>185</v>
      </c>
      <c r="V163" s="147" t="s">
        <v>186</v>
      </c>
      <c r="W163" s="147"/>
      <c r="X163" s="147" t="s">
        <v>184</v>
      </c>
      <c r="Y163" s="147" t="s">
        <v>185</v>
      </c>
      <c r="Z163" s="147" t="s">
        <v>186</v>
      </c>
      <c r="AA163" s="147"/>
      <c r="AB163" s="147" t="s">
        <v>532</v>
      </c>
      <c r="AC163" s="147" t="s">
        <v>533</v>
      </c>
      <c r="AD163" s="147" t="s">
        <v>236</v>
      </c>
      <c r="AE163" s="147"/>
      <c r="AF163" s="147"/>
      <c r="AG163" s="147"/>
      <c r="AH163" s="147"/>
      <c r="AI163" s="147"/>
      <c r="AJ163" s="147" t="s">
        <v>184</v>
      </c>
      <c r="AK163" s="147" t="s">
        <v>185</v>
      </c>
      <c r="AL163" s="147" t="s">
        <v>186</v>
      </c>
      <c r="AM163" s="147"/>
      <c r="AN163" s="147" t="s">
        <v>290</v>
      </c>
      <c r="AO163" s="147" t="s">
        <v>291</v>
      </c>
      <c r="AP163" s="147" t="s">
        <v>292</v>
      </c>
      <c r="AQ163" s="147"/>
      <c r="AR163" s="147" t="s">
        <v>290</v>
      </c>
      <c r="AS163" s="147" t="s">
        <v>291</v>
      </c>
      <c r="AT163" s="147" t="s">
        <v>292</v>
      </c>
    </row>
    <row r="164" spans="1:46" ht="12.75">
      <c r="A164" s="147" t="s">
        <v>308</v>
      </c>
      <c r="B164" s="147" t="s">
        <v>309</v>
      </c>
      <c r="C164" s="147" t="s">
        <v>281</v>
      </c>
      <c r="D164" s="147" t="s">
        <v>308</v>
      </c>
      <c r="E164" s="147" t="s">
        <v>309</v>
      </c>
      <c r="F164" s="147" t="s">
        <v>281</v>
      </c>
      <c r="G164" s="147"/>
      <c r="H164" s="147" t="s">
        <v>271</v>
      </c>
      <c r="I164" s="147" t="s">
        <v>272</v>
      </c>
      <c r="J164" s="147" t="s">
        <v>273</v>
      </c>
      <c r="K164" s="147"/>
      <c r="L164" s="147" t="s">
        <v>271</v>
      </c>
      <c r="M164" s="147" t="s">
        <v>272</v>
      </c>
      <c r="N164" s="147" t="s">
        <v>273</v>
      </c>
      <c r="O164" s="147"/>
      <c r="P164" s="147" t="s">
        <v>271</v>
      </c>
      <c r="Q164" s="147" t="s">
        <v>272</v>
      </c>
      <c r="R164" s="147" t="s">
        <v>273</v>
      </c>
      <c r="S164" s="147"/>
      <c r="T164" s="147" t="s">
        <v>187</v>
      </c>
      <c r="U164" s="147" t="s">
        <v>188</v>
      </c>
      <c r="V164" s="147" t="s">
        <v>189</v>
      </c>
      <c r="W164" s="147"/>
      <c r="X164" s="147" t="s">
        <v>187</v>
      </c>
      <c r="Y164" s="147" t="s">
        <v>188</v>
      </c>
      <c r="Z164" s="147" t="s">
        <v>189</v>
      </c>
      <c r="AA164" s="147"/>
      <c r="AB164" s="147" t="s">
        <v>306</v>
      </c>
      <c r="AC164" s="147" t="s">
        <v>307</v>
      </c>
      <c r="AD164" s="147" t="s">
        <v>212</v>
      </c>
      <c r="AE164" s="147"/>
      <c r="AF164" s="147"/>
      <c r="AG164" s="147"/>
      <c r="AH164" s="147"/>
      <c r="AI164" s="147"/>
      <c r="AJ164" s="147" t="s">
        <v>187</v>
      </c>
      <c r="AK164" s="147" t="s">
        <v>188</v>
      </c>
      <c r="AL164" s="147" t="s">
        <v>189</v>
      </c>
      <c r="AM164" s="147"/>
      <c r="AN164" s="147" t="s">
        <v>271</v>
      </c>
      <c r="AO164" s="147" t="s">
        <v>272</v>
      </c>
      <c r="AP164" s="147" t="s">
        <v>273</v>
      </c>
      <c r="AQ164" s="147"/>
      <c r="AR164" s="147" t="s">
        <v>271</v>
      </c>
      <c r="AS164" s="147" t="s">
        <v>272</v>
      </c>
      <c r="AT164" s="147" t="s">
        <v>273</v>
      </c>
    </row>
    <row r="165" spans="1:46" ht="12.75">
      <c r="A165" s="147" t="s">
        <v>310</v>
      </c>
      <c r="B165" s="147" t="s">
        <v>311</v>
      </c>
      <c r="C165" s="147" t="s">
        <v>312</v>
      </c>
      <c r="D165" s="147" t="s">
        <v>310</v>
      </c>
      <c r="E165" s="147" t="s">
        <v>311</v>
      </c>
      <c r="F165" s="147" t="s">
        <v>312</v>
      </c>
      <c r="G165" s="147"/>
      <c r="H165" s="147" t="s">
        <v>274</v>
      </c>
      <c r="I165" s="147" t="s">
        <v>275</v>
      </c>
      <c r="J165" s="147" t="s">
        <v>276</v>
      </c>
      <c r="K165" s="147"/>
      <c r="L165" s="147" t="s">
        <v>274</v>
      </c>
      <c r="M165" s="147" t="s">
        <v>275</v>
      </c>
      <c r="N165" s="147" t="s">
        <v>276</v>
      </c>
      <c r="O165" s="147"/>
      <c r="P165" s="147" t="s">
        <v>274</v>
      </c>
      <c r="Q165" s="147" t="s">
        <v>275</v>
      </c>
      <c r="R165" s="147" t="s">
        <v>276</v>
      </c>
      <c r="S165" s="147"/>
      <c r="T165" s="147" t="s">
        <v>190</v>
      </c>
      <c r="U165" s="147" t="s">
        <v>191</v>
      </c>
      <c r="V165" s="147" t="s">
        <v>170</v>
      </c>
      <c r="W165" s="147"/>
      <c r="X165" s="147" t="s">
        <v>190</v>
      </c>
      <c r="Y165" s="147" t="s">
        <v>191</v>
      </c>
      <c r="Z165" s="147" t="s">
        <v>170</v>
      </c>
      <c r="AA165" s="147"/>
      <c r="AB165" s="147" t="s">
        <v>308</v>
      </c>
      <c r="AC165" s="147" t="s">
        <v>309</v>
      </c>
      <c r="AD165" s="147" t="s">
        <v>281</v>
      </c>
      <c r="AE165" s="147"/>
      <c r="AF165" s="147"/>
      <c r="AG165" s="147"/>
      <c r="AH165" s="147"/>
      <c r="AI165" s="147"/>
      <c r="AJ165" s="147" t="s">
        <v>190</v>
      </c>
      <c r="AK165" s="147" t="s">
        <v>191</v>
      </c>
      <c r="AL165" s="147" t="s">
        <v>170</v>
      </c>
      <c r="AM165" s="147"/>
      <c r="AN165" s="147" t="s">
        <v>274</v>
      </c>
      <c r="AO165" s="147" t="s">
        <v>275</v>
      </c>
      <c r="AP165" s="147" t="s">
        <v>276</v>
      </c>
      <c r="AQ165" s="147"/>
      <c r="AR165" s="147" t="s">
        <v>274</v>
      </c>
      <c r="AS165" s="147" t="s">
        <v>275</v>
      </c>
      <c r="AT165" s="147" t="s">
        <v>276</v>
      </c>
    </row>
    <row r="166" spans="1:46" ht="12.75">
      <c r="A166" s="147" t="s">
        <v>313</v>
      </c>
      <c r="B166" s="147" t="s">
        <v>314</v>
      </c>
      <c r="C166" s="147" t="s">
        <v>177</v>
      </c>
      <c r="D166" s="147" t="s">
        <v>313</v>
      </c>
      <c r="E166" s="147" t="s">
        <v>314</v>
      </c>
      <c r="F166" s="147" t="s">
        <v>177</v>
      </c>
      <c r="G166" s="147"/>
      <c r="H166" s="147" t="s">
        <v>277</v>
      </c>
      <c r="I166" s="147" t="s">
        <v>278</v>
      </c>
      <c r="J166" s="147" t="s">
        <v>236</v>
      </c>
      <c r="K166" s="147"/>
      <c r="L166" s="147" t="s">
        <v>277</v>
      </c>
      <c r="M166" s="147" t="s">
        <v>278</v>
      </c>
      <c r="N166" s="147" t="s">
        <v>236</v>
      </c>
      <c r="O166" s="147"/>
      <c r="P166" s="147" t="s">
        <v>277</v>
      </c>
      <c r="Q166" s="147" t="s">
        <v>278</v>
      </c>
      <c r="R166" s="147" t="s">
        <v>236</v>
      </c>
      <c r="S166" s="147"/>
      <c r="T166" s="147" t="s">
        <v>192</v>
      </c>
      <c r="U166" s="147" t="s">
        <v>193</v>
      </c>
      <c r="V166" s="147" t="s">
        <v>194</v>
      </c>
      <c r="W166" s="147"/>
      <c r="X166" s="147" t="s">
        <v>192</v>
      </c>
      <c r="Y166" s="147" t="s">
        <v>193</v>
      </c>
      <c r="Z166" s="147" t="s">
        <v>194</v>
      </c>
      <c r="AA166" s="147"/>
      <c r="AB166" s="147" t="s">
        <v>172</v>
      </c>
      <c r="AC166" s="147" t="s">
        <v>173</v>
      </c>
      <c r="AD166" s="147" t="s">
        <v>174</v>
      </c>
      <c r="AE166" s="147"/>
      <c r="AF166" s="147"/>
      <c r="AG166" s="147"/>
      <c r="AH166" s="147"/>
      <c r="AI166" s="147"/>
      <c r="AJ166" s="147" t="s">
        <v>192</v>
      </c>
      <c r="AK166" s="147" t="s">
        <v>193</v>
      </c>
      <c r="AL166" s="147" t="s">
        <v>194</v>
      </c>
      <c r="AM166" s="147"/>
      <c r="AN166" s="147" t="s">
        <v>277</v>
      </c>
      <c r="AO166" s="147" t="s">
        <v>278</v>
      </c>
      <c r="AP166" s="147" t="s">
        <v>236</v>
      </c>
      <c r="AQ166" s="147"/>
      <c r="AR166" s="147" t="s">
        <v>277</v>
      </c>
      <c r="AS166" s="147" t="s">
        <v>278</v>
      </c>
      <c r="AT166" s="147" t="s">
        <v>236</v>
      </c>
    </row>
    <row r="167" spans="1:46" ht="12.75">
      <c r="A167" s="147" t="s">
        <v>318</v>
      </c>
      <c r="B167" s="147" t="s">
        <v>319</v>
      </c>
      <c r="C167" s="147" t="s">
        <v>320</v>
      </c>
      <c r="D167" s="147" t="s">
        <v>318</v>
      </c>
      <c r="E167" s="147" t="s">
        <v>319</v>
      </c>
      <c r="F167" s="147" t="s">
        <v>320</v>
      </c>
      <c r="G167" s="147"/>
      <c r="H167" s="147" t="s">
        <v>279</v>
      </c>
      <c r="I167" s="147" t="s">
        <v>280</v>
      </c>
      <c r="J167" s="147" t="s">
        <v>281</v>
      </c>
      <c r="K167" s="147"/>
      <c r="L167" s="147" t="s">
        <v>279</v>
      </c>
      <c r="M167" s="147" t="s">
        <v>280</v>
      </c>
      <c r="N167" s="147" t="s">
        <v>281</v>
      </c>
      <c r="O167" s="147"/>
      <c r="P167" s="147" t="s">
        <v>279</v>
      </c>
      <c r="Q167" s="147" t="s">
        <v>280</v>
      </c>
      <c r="R167" s="147" t="s">
        <v>281</v>
      </c>
      <c r="S167" s="147"/>
      <c r="T167" s="147" t="s">
        <v>195</v>
      </c>
      <c r="U167" s="147" t="s">
        <v>196</v>
      </c>
      <c r="V167" s="147" t="s">
        <v>197</v>
      </c>
      <c r="W167" s="147"/>
      <c r="X167" s="147" t="s">
        <v>195</v>
      </c>
      <c r="Y167" s="147" t="s">
        <v>196</v>
      </c>
      <c r="Z167" s="147" t="s">
        <v>197</v>
      </c>
      <c r="AA167" s="147"/>
      <c r="AB167" s="147" t="s">
        <v>175</v>
      </c>
      <c r="AC167" s="147" t="s">
        <v>176</v>
      </c>
      <c r="AD167" s="147" t="s">
        <v>177</v>
      </c>
      <c r="AE167" s="147"/>
      <c r="AF167" s="147"/>
      <c r="AG167" s="147"/>
      <c r="AH167" s="147"/>
      <c r="AI167" s="147"/>
      <c r="AJ167" s="147" t="s">
        <v>195</v>
      </c>
      <c r="AK167" s="147" t="s">
        <v>196</v>
      </c>
      <c r="AL167" s="147" t="s">
        <v>197</v>
      </c>
      <c r="AM167" s="147"/>
      <c r="AN167" s="147" t="s">
        <v>279</v>
      </c>
      <c r="AO167" s="147" t="s">
        <v>280</v>
      </c>
      <c r="AP167" s="147" t="s">
        <v>281</v>
      </c>
      <c r="AQ167" s="147"/>
      <c r="AR167" s="147" t="s">
        <v>279</v>
      </c>
      <c r="AS167" s="147" t="s">
        <v>280</v>
      </c>
      <c r="AT167" s="147" t="s">
        <v>281</v>
      </c>
    </row>
    <row r="168" spans="1:46" ht="12.75">
      <c r="A168" s="147" t="s">
        <v>321</v>
      </c>
      <c r="B168" s="147" t="s">
        <v>322</v>
      </c>
      <c r="C168" s="147" t="s">
        <v>222</v>
      </c>
      <c r="D168" s="147" t="s">
        <v>321</v>
      </c>
      <c r="E168" s="147" t="s">
        <v>322</v>
      </c>
      <c r="F168" s="147" t="s">
        <v>222</v>
      </c>
      <c r="G168" s="147"/>
      <c r="H168" s="147" t="s">
        <v>285</v>
      </c>
      <c r="I168" s="147" t="s">
        <v>286</v>
      </c>
      <c r="J168" s="147" t="s">
        <v>287</v>
      </c>
      <c r="K168" s="147"/>
      <c r="L168" s="147" t="s">
        <v>285</v>
      </c>
      <c r="M168" s="147" t="s">
        <v>286</v>
      </c>
      <c r="N168" s="147" t="s">
        <v>287</v>
      </c>
      <c r="O168" s="147"/>
      <c r="P168" s="147" t="s">
        <v>285</v>
      </c>
      <c r="Q168" s="147" t="s">
        <v>286</v>
      </c>
      <c r="R168" s="147" t="s">
        <v>287</v>
      </c>
      <c r="S168" s="147"/>
      <c r="T168" s="147" t="s">
        <v>476</v>
      </c>
      <c r="U168" s="147" t="s">
        <v>477</v>
      </c>
      <c r="V168" s="147" t="s">
        <v>325</v>
      </c>
      <c r="W168" s="147"/>
      <c r="X168" s="147" t="s">
        <v>476</v>
      </c>
      <c r="Y168" s="147" t="s">
        <v>477</v>
      </c>
      <c r="Z168" s="147" t="s">
        <v>325</v>
      </c>
      <c r="AA168" s="147"/>
      <c r="AB168" s="147" t="s">
        <v>310</v>
      </c>
      <c r="AC168" s="147" t="s">
        <v>311</v>
      </c>
      <c r="AD168" s="147" t="s">
        <v>312</v>
      </c>
      <c r="AE168" s="147"/>
      <c r="AF168" s="147"/>
      <c r="AG168" s="147"/>
      <c r="AH168" s="147"/>
      <c r="AI168" s="147"/>
      <c r="AJ168" s="147" t="s">
        <v>476</v>
      </c>
      <c r="AK168" s="147" t="s">
        <v>477</v>
      </c>
      <c r="AL168" s="147" t="s">
        <v>325</v>
      </c>
      <c r="AM168" s="147"/>
      <c r="AN168" s="147" t="s">
        <v>285</v>
      </c>
      <c r="AO168" s="147" t="s">
        <v>286</v>
      </c>
      <c r="AP168" s="147" t="s">
        <v>287</v>
      </c>
      <c r="AQ168" s="147"/>
      <c r="AR168" s="147" t="s">
        <v>285</v>
      </c>
      <c r="AS168" s="147" t="s">
        <v>286</v>
      </c>
      <c r="AT168" s="147" t="s">
        <v>287</v>
      </c>
    </row>
    <row r="169" spans="1:46" ht="12.75">
      <c r="A169" s="147" t="s">
        <v>315</v>
      </c>
      <c r="B169" s="147" t="s">
        <v>316</v>
      </c>
      <c r="C169" s="147" t="s">
        <v>317</v>
      </c>
      <c r="D169" s="147" t="s">
        <v>315</v>
      </c>
      <c r="E169" s="147" t="s">
        <v>316</v>
      </c>
      <c r="F169" s="147" t="s">
        <v>317</v>
      </c>
      <c r="G169" s="147"/>
      <c r="H169" s="147" t="s">
        <v>288</v>
      </c>
      <c r="I169" s="147" t="s">
        <v>289</v>
      </c>
      <c r="J169" s="147" t="s">
        <v>284</v>
      </c>
      <c r="K169" s="147"/>
      <c r="L169" s="147" t="s">
        <v>288</v>
      </c>
      <c r="M169" s="147" t="s">
        <v>289</v>
      </c>
      <c r="N169" s="147" t="s">
        <v>284</v>
      </c>
      <c r="O169" s="147"/>
      <c r="P169" s="147" t="s">
        <v>288</v>
      </c>
      <c r="Q169" s="147" t="s">
        <v>289</v>
      </c>
      <c r="R169" s="147" t="s">
        <v>284</v>
      </c>
      <c r="S169" s="147"/>
      <c r="T169" s="147" t="s">
        <v>198</v>
      </c>
      <c r="U169" s="147" t="s">
        <v>199</v>
      </c>
      <c r="V169" s="147" t="s">
        <v>200</v>
      </c>
      <c r="W169" s="147"/>
      <c r="X169" s="147" t="s">
        <v>198</v>
      </c>
      <c r="Y169" s="147" t="s">
        <v>199</v>
      </c>
      <c r="Z169" s="147" t="s">
        <v>200</v>
      </c>
      <c r="AA169" s="147"/>
      <c r="AB169" s="147" t="s">
        <v>313</v>
      </c>
      <c r="AC169" s="147" t="s">
        <v>314</v>
      </c>
      <c r="AD169" s="147" t="s">
        <v>177</v>
      </c>
      <c r="AE169" s="147"/>
      <c r="AF169" s="147"/>
      <c r="AG169" s="147"/>
      <c r="AH169" s="147"/>
      <c r="AI169" s="147"/>
      <c r="AJ169" s="147" t="s">
        <v>198</v>
      </c>
      <c r="AK169" s="147" t="s">
        <v>199</v>
      </c>
      <c r="AL169" s="147" t="s">
        <v>200</v>
      </c>
      <c r="AM169" s="147"/>
      <c r="AN169" s="147" t="s">
        <v>288</v>
      </c>
      <c r="AO169" s="147" t="s">
        <v>289</v>
      </c>
      <c r="AP169" s="147" t="s">
        <v>284</v>
      </c>
      <c r="AQ169" s="147"/>
      <c r="AR169" s="147" t="s">
        <v>288</v>
      </c>
      <c r="AS169" s="147" t="s">
        <v>289</v>
      </c>
      <c r="AT169" s="147" t="s">
        <v>284</v>
      </c>
    </row>
    <row r="170" spans="1:46" ht="12.75">
      <c r="A170" s="147" t="s">
        <v>323</v>
      </c>
      <c r="B170" s="147" t="s">
        <v>324</v>
      </c>
      <c r="C170" s="147" t="s">
        <v>325</v>
      </c>
      <c r="D170" s="147" t="s">
        <v>323</v>
      </c>
      <c r="E170" s="147" t="s">
        <v>324</v>
      </c>
      <c r="F170" s="147" t="s">
        <v>325</v>
      </c>
      <c r="G170" s="147"/>
      <c r="H170" s="147" t="s">
        <v>282</v>
      </c>
      <c r="I170" s="147" t="s">
        <v>283</v>
      </c>
      <c r="J170" s="147" t="s">
        <v>284</v>
      </c>
      <c r="K170" s="147"/>
      <c r="L170" s="147" t="s">
        <v>282</v>
      </c>
      <c r="M170" s="147" t="s">
        <v>283</v>
      </c>
      <c r="N170" s="147" t="s">
        <v>284</v>
      </c>
      <c r="O170" s="147"/>
      <c r="P170" s="147" t="s">
        <v>282</v>
      </c>
      <c r="Q170" s="147" t="s">
        <v>283</v>
      </c>
      <c r="R170" s="147" t="s">
        <v>284</v>
      </c>
      <c r="S170" s="147"/>
      <c r="T170" s="147" t="s">
        <v>201</v>
      </c>
      <c r="U170" s="147" t="s">
        <v>202</v>
      </c>
      <c r="V170" s="147" t="s">
        <v>203</v>
      </c>
      <c r="W170" s="147"/>
      <c r="X170" s="147" t="s">
        <v>201</v>
      </c>
      <c r="Y170" s="147" t="s">
        <v>202</v>
      </c>
      <c r="Z170" s="147" t="s">
        <v>203</v>
      </c>
      <c r="AA170" s="147"/>
      <c r="AB170" s="147" t="s">
        <v>178</v>
      </c>
      <c r="AC170" s="147" t="s">
        <v>179</v>
      </c>
      <c r="AD170" s="147" t="s">
        <v>180</v>
      </c>
      <c r="AE170" s="147"/>
      <c r="AF170" s="147"/>
      <c r="AG170" s="147"/>
      <c r="AH170" s="147"/>
      <c r="AI170" s="147"/>
      <c r="AJ170" s="147" t="s">
        <v>201</v>
      </c>
      <c r="AK170" s="147" t="s">
        <v>202</v>
      </c>
      <c r="AL170" s="147" t="s">
        <v>203</v>
      </c>
      <c r="AM170" s="147"/>
      <c r="AN170" s="147" t="s">
        <v>282</v>
      </c>
      <c r="AO170" s="147" t="s">
        <v>283</v>
      </c>
      <c r="AP170" s="147" t="s">
        <v>284</v>
      </c>
      <c r="AQ170" s="147"/>
      <c r="AR170" s="147" t="s">
        <v>282</v>
      </c>
      <c r="AS170" s="147" t="s">
        <v>283</v>
      </c>
      <c r="AT170" s="147" t="s">
        <v>284</v>
      </c>
    </row>
    <row r="171" spans="1:46" ht="12.75">
      <c r="A171" s="147" t="s">
        <v>326</v>
      </c>
      <c r="B171" s="147" t="s">
        <v>327</v>
      </c>
      <c r="C171" s="147" t="s">
        <v>233</v>
      </c>
      <c r="D171" s="147" t="s">
        <v>326</v>
      </c>
      <c r="E171" s="147" t="s">
        <v>327</v>
      </c>
      <c r="F171" s="147" t="s">
        <v>233</v>
      </c>
      <c r="G171" s="147"/>
      <c r="H171" s="147" t="s">
        <v>553</v>
      </c>
      <c r="I171" s="147" t="s">
        <v>554</v>
      </c>
      <c r="J171" s="147" t="s">
        <v>555</v>
      </c>
      <c r="K171" s="147"/>
      <c r="L171" s="147" t="s">
        <v>553</v>
      </c>
      <c r="M171" s="147" t="s">
        <v>554</v>
      </c>
      <c r="N171" s="147" t="s">
        <v>555</v>
      </c>
      <c r="O171" s="147"/>
      <c r="P171" s="147" t="s">
        <v>553</v>
      </c>
      <c r="Q171" s="147" t="s">
        <v>554</v>
      </c>
      <c r="R171" s="147" t="s">
        <v>555</v>
      </c>
      <c r="S171" s="147"/>
      <c r="T171" s="147" t="s">
        <v>204</v>
      </c>
      <c r="U171" s="147" t="s">
        <v>205</v>
      </c>
      <c r="V171" s="147" t="s">
        <v>206</v>
      </c>
      <c r="W171" s="147"/>
      <c r="X171" s="147" t="s">
        <v>204</v>
      </c>
      <c r="Y171" s="147" t="s">
        <v>205</v>
      </c>
      <c r="Z171" s="147" t="s">
        <v>206</v>
      </c>
      <c r="AA171" s="147"/>
      <c r="AB171" s="147" t="s">
        <v>318</v>
      </c>
      <c r="AC171" s="147" t="s">
        <v>319</v>
      </c>
      <c r="AD171" s="147" t="s">
        <v>320</v>
      </c>
      <c r="AE171" s="147"/>
      <c r="AF171" s="147"/>
      <c r="AG171" s="147"/>
      <c r="AH171" s="147"/>
      <c r="AI171" s="147"/>
      <c r="AJ171" s="147" t="s">
        <v>204</v>
      </c>
      <c r="AK171" s="147" t="s">
        <v>205</v>
      </c>
      <c r="AL171" s="147" t="s">
        <v>206</v>
      </c>
      <c r="AM171" s="147"/>
      <c r="AN171" s="147" t="s">
        <v>553</v>
      </c>
      <c r="AO171" s="147" t="s">
        <v>554</v>
      </c>
      <c r="AP171" s="147" t="s">
        <v>555</v>
      </c>
      <c r="AQ171" s="147"/>
      <c r="AR171" s="147" t="s">
        <v>553</v>
      </c>
      <c r="AS171" s="147" t="s">
        <v>554</v>
      </c>
      <c r="AT171" s="147" t="s">
        <v>555</v>
      </c>
    </row>
    <row r="172" spans="1:46" ht="12.75">
      <c r="A172" s="147" t="s">
        <v>328</v>
      </c>
      <c r="B172" s="147" t="s">
        <v>329</v>
      </c>
      <c r="C172" s="147" t="s">
        <v>330</v>
      </c>
      <c r="D172" s="147" t="s">
        <v>328</v>
      </c>
      <c r="E172" s="147" t="s">
        <v>329</v>
      </c>
      <c r="F172" s="147" t="s">
        <v>330</v>
      </c>
      <c r="G172" s="147"/>
      <c r="H172" s="147" t="s">
        <v>293</v>
      </c>
      <c r="I172" s="147" t="s">
        <v>294</v>
      </c>
      <c r="J172" s="147" t="s">
        <v>295</v>
      </c>
      <c r="K172" s="147"/>
      <c r="L172" s="147" t="s">
        <v>293</v>
      </c>
      <c r="M172" s="147" t="s">
        <v>294</v>
      </c>
      <c r="N172" s="147" t="s">
        <v>295</v>
      </c>
      <c r="O172" s="147"/>
      <c r="P172" s="147" t="s">
        <v>495</v>
      </c>
      <c r="Q172" s="147"/>
      <c r="R172" s="147"/>
      <c r="S172" s="147"/>
      <c r="T172" s="147" t="s">
        <v>207</v>
      </c>
      <c r="U172" s="147" t="s">
        <v>208</v>
      </c>
      <c r="V172" s="147" t="s">
        <v>209</v>
      </c>
      <c r="W172" s="147"/>
      <c r="X172" s="147" t="s">
        <v>207</v>
      </c>
      <c r="Y172" s="147" t="s">
        <v>208</v>
      </c>
      <c r="Z172" s="147" t="s">
        <v>209</v>
      </c>
      <c r="AA172" s="147"/>
      <c r="AB172" s="147" t="s">
        <v>181</v>
      </c>
      <c r="AC172" s="147" t="s">
        <v>182</v>
      </c>
      <c r="AD172" s="147" t="s">
        <v>183</v>
      </c>
      <c r="AE172" s="147"/>
      <c r="AF172" s="147"/>
      <c r="AG172" s="147"/>
      <c r="AH172" s="147"/>
      <c r="AI172" s="147"/>
      <c r="AJ172" s="147" t="s">
        <v>207</v>
      </c>
      <c r="AK172" s="147" t="s">
        <v>208</v>
      </c>
      <c r="AL172" s="147" t="s">
        <v>209</v>
      </c>
      <c r="AM172" s="147"/>
      <c r="AN172" s="147" t="s">
        <v>497</v>
      </c>
      <c r="AO172" s="147"/>
      <c r="AP172" s="147"/>
      <c r="AQ172" s="147"/>
      <c r="AR172" s="147" t="s">
        <v>498</v>
      </c>
      <c r="AS172" s="147"/>
      <c r="AT172" s="147"/>
    </row>
    <row r="173" spans="1:46" ht="12.75">
      <c r="A173" s="147" t="s">
        <v>331</v>
      </c>
      <c r="B173" s="147" t="s">
        <v>332</v>
      </c>
      <c r="C173" s="147" t="s">
        <v>333</v>
      </c>
      <c r="D173" s="147" t="s">
        <v>331</v>
      </c>
      <c r="E173" s="147" t="s">
        <v>332</v>
      </c>
      <c r="F173" s="147" t="s">
        <v>333</v>
      </c>
      <c r="G173" s="147"/>
      <c r="H173" s="147"/>
      <c r="I173" s="147"/>
      <c r="J173" s="147"/>
      <c r="K173" s="147"/>
      <c r="L173" s="147"/>
      <c r="M173" s="147"/>
      <c r="N173" s="147"/>
      <c r="O173" s="147"/>
      <c r="P173" s="147" t="s">
        <v>293</v>
      </c>
      <c r="Q173" s="147" t="s">
        <v>294</v>
      </c>
      <c r="R173" s="147" t="s">
        <v>295</v>
      </c>
      <c r="S173" s="147"/>
      <c r="T173" s="147" t="s">
        <v>531</v>
      </c>
      <c r="U173" s="147" t="s">
        <v>213</v>
      </c>
      <c r="V173" s="147" t="s">
        <v>214</v>
      </c>
      <c r="W173" s="147"/>
      <c r="X173" s="147" t="s">
        <v>531</v>
      </c>
      <c r="Y173" s="147" t="s">
        <v>213</v>
      </c>
      <c r="Z173" s="147" t="s">
        <v>214</v>
      </c>
      <c r="AA173" s="147"/>
      <c r="AB173" s="147" t="s">
        <v>321</v>
      </c>
      <c r="AC173" s="147" t="s">
        <v>322</v>
      </c>
      <c r="AD173" s="147" t="s">
        <v>222</v>
      </c>
      <c r="AE173" s="147"/>
      <c r="AF173" s="147"/>
      <c r="AG173" s="147"/>
      <c r="AH173" s="147"/>
      <c r="AI173" s="147"/>
      <c r="AJ173" s="147" t="s">
        <v>263</v>
      </c>
      <c r="AK173" s="147" t="s">
        <v>264</v>
      </c>
      <c r="AL173" s="147" t="s">
        <v>212</v>
      </c>
      <c r="AM173" s="147"/>
      <c r="AN173" s="147" t="s">
        <v>293</v>
      </c>
      <c r="AO173" s="147" t="s">
        <v>294</v>
      </c>
      <c r="AP173" s="147" t="s">
        <v>295</v>
      </c>
      <c r="AQ173" s="147"/>
      <c r="AR173" s="147" t="s">
        <v>293</v>
      </c>
      <c r="AS173" s="147" t="s">
        <v>294</v>
      </c>
      <c r="AT173" s="147" t="s">
        <v>295</v>
      </c>
    </row>
    <row r="174" spans="1:46" ht="12.75">
      <c r="A174" s="147" t="s">
        <v>334</v>
      </c>
      <c r="B174" s="147" t="s">
        <v>335</v>
      </c>
      <c r="C174" s="147" t="s">
        <v>222</v>
      </c>
      <c r="D174" s="147" t="s">
        <v>334</v>
      </c>
      <c r="E174" s="147" t="s">
        <v>335</v>
      </c>
      <c r="F174" s="147" t="s">
        <v>222</v>
      </c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 t="s">
        <v>210</v>
      </c>
      <c r="U174" s="147" t="s">
        <v>211</v>
      </c>
      <c r="V174" s="147" t="s">
        <v>212</v>
      </c>
      <c r="W174" s="147"/>
      <c r="X174" s="147" t="s">
        <v>210</v>
      </c>
      <c r="Y174" s="147" t="s">
        <v>211</v>
      </c>
      <c r="Z174" s="147" t="s">
        <v>212</v>
      </c>
      <c r="AA174" s="147"/>
      <c r="AB174" s="147" t="s">
        <v>315</v>
      </c>
      <c r="AC174" s="147" t="s">
        <v>316</v>
      </c>
      <c r="AD174" s="147" t="s">
        <v>317</v>
      </c>
      <c r="AE174" s="147"/>
      <c r="AF174" s="147"/>
      <c r="AG174" s="147"/>
      <c r="AH174" s="147"/>
      <c r="AI174" s="147"/>
      <c r="AJ174" s="147" t="s">
        <v>531</v>
      </c>
      <c r="AK174" s="147" t="s">
        <v>213</v>
      </c>
      <c r="AL174" s="147" t="s">
        <v>214</v>
      </c>
      <c r="AM174" s="147"/>
      <c r="AN174" s="147"/>
      <c r="AO174" s="147"/>
      <c r="AP174" s="147"/>
      <c r="AQ174" s="147"/>
      <c r="AR174" s="147"/>
      <c r="AS174" s="147"/>
      <c r="AT174" s="147"/>
    </row>
    <row r="175" spans="1:46" ht="12.75">
      <c r="A175" s="147" t="s">
        <v>336</v>
      </c>
      <c r="B175" s="147" t="s">
        <v>337</v>
      </c>
      <c r="C175" s="147" t="s">
        <v>222</v>
      </c>
      <c r="D175" s="147" t="s">
        <v>336</v>
      </c>
      <c r="E175" s="147" t="s">
        <v>337</v>
      </c>
      <c r="F175" s="147" t="s">
        <v>222</v>
      </c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 t="s">
        <v>215</v>
      </c>
      <c r="U175" s="147" t="s">
        <v>216</v>
      </c>
      <c r="V175" s="147" t="s">
        <v>217</v>
      </c>
      <c r="W175" s="147"/>
      <c r="X175" s="147" t="s">
        <v>215</v>
      </c>
      <c r="Y175" s="147" t="s">
        <v>216</v>
      </c>
      <c r="Z175" s="147" t="s">
        <v>217</v>
      </c>
      <c r="AA175" s="147"/>
      <c r="AB175" s="147" t="s">
        <v>184</v>
      </c>
      <c r="AC175" s="147" t="s">
        <v>185</v>
      </c>
      <c r="AD175" s="147" t="s">
        <v>186</v>
      </c>
      <c r="AE175" s="147"/>
      <c r="AF175" s="147"/>
      <c r="AG175" s="147"/>
      <c r="AH175" s="147"/>
      <c r="AI175" s="147"/>
      <c r="AJ175" s="147" t="s">
        <v>210</v>
      </c>
      <c r="AK175" s="147" t="s">
        <v>211</v>
      </c>
      <c r="AL175" s="147" t="s">
        <v>212</v>
      </c>
      <c r="AM175" s="147"/>
      <c r="AN175" s="147"/>
      <c r="AO175" s="147"/>
      <c r="AP175" s="147"/>
      <c r="AQ175" s="147"/>
      <c r="AR175" s="147"/>
      <c r="AS175" s="147"/>
      <c r="AT175" s="147"/>
    </row>
    <row r="176" spans="1:46" ht="12.75">
      <c r="A176" s="147" t="s">
        <v>340</v>
      </c>
      <c r="B176" s="147" t="s">
        <v>341</v>
      </c>
      <c r="C176" s="147" t="s">
        <v>177</v>
      </c>
      <c r="D176" s="147" t="s">
        <v>340</v>
      </c>
      <c r="E176" s="147" t="s">
        <v>341</v>
      </c>
      <c r="F176" s="147" t="s">
        <v>177</v>
      </c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 t="s">
        <v>218</v>
      </c>
      <c r="U176" s="147" t="s">
        <v>219</v>
      </c>
      <c r="V176" s="147" t="s">
        <v>212</v>
      </c>
      <c r="W176" s="147"/>
      <c r="X176" s="147" t="s">
        <v>218</v>
      </c>
      <c r="Y176" s="147" t="s">
        <v>219</v>
      </c>
      <c r="Z176" s="147" t="s">
        <v>212</v>
      </c>
      <c r="AA176" s="147"/>
      <c r="AB176" s="147" t="s">
        <v>187</v>
      </c>
      <c r="AC176" s="147" t="s">
        <v>188</v>
      </c>
      <c r="AD176" s="147" t="s">
        <v>189</v>
      </c>
      <c r="AE176" s="147"/>
      <c r="AF176" s="147"/>
      <c r="AG176" s="147"/>
      <c r="AH176" s="147"/>
      <c r="AI176" s="147"/>
      <c r="AJ176" s="147" t="s">
        <v>265</v>
      </c>
      <c r="AK176" s="147" t="s">
        <v>266</v>
      </c>
      <c r="AL176" s="147" t="s">
        <v>267</v>
      </c>
      <c r="AM176" s="147"/>
      <c r="AN176" s="147"/>
      <c r="AO176" s="147"/>
      <c r="AP176" s="147"/>
      <c r="AQ176" s="147"/>
      <c r="AR176" s="147"/>
      <c r="AS176" s="147"/>
      <c r="AT176" s="147"/>
    </row>
    <row r="177" spans="1:46" ht="12.75">
      <c r="A177" s="147" t="s">
        <v>338</v>
      </c>
      <c r="B177" s="147" t="s">
        <v>339</v>
      </c>
      <c r="C177" s="147" t="s">
        <v>177</v>
      </c>
      <c r="D177" s="147" t="s">
        <v>338</v>
      </c>
      <c r="E177" s="147" t="s">
        <v>339</v>
      </c>
      <c r="F177" s="147" t="s">
        <v>177</v>
      </c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 t="s">
        <v>552</v>
      </c>
      <c r="U177" s="147" t="s">
        <v>482</v>
      </c>
      <c r="V177" s="147" t="s">
        <v>261</v>
      </c>
      <c r="W177" s="147"/>
      <c r="X177" s="147" t="s">
        <v>552</v>
      </c>
      <c r="Y177" s="147" t="s">
        <v>482</v>
      </c>
      <c r="Z177" s="147" t="s">
        <v>261</v>
      </c>
      <c r="AA177" s="147"/>
      <c r="AB177" s="147" t="s">
        <v>323</v>
      </c>
      <c r="AC177" s="147" t="s">
        <v>324</v>
      </c>
      <c r="AD177" s="147" t="s">
        <v>325</v>
      </c>
      <c r="AE177" s="147"/>
      <c r="AF177" s="147"/>
      <c r="AG177" s="147"/>
      <c r="AH177" s="147"/>
      <c r="AI177" s="147"/>
      <c r="AJ177" s="147" t="s">
        <v>525</v>
      </c>
      <c r="AK177" s="147" t="s">
        <v>294</v>
      </c>
      <c r="AL177" s="147" t="s">
        <v>261</v>
      </c>
      <c r="AM177" s="147"/>
      <c r="AN177" s="147"/>
      <c r="AO177" s="147"/>
      <c r="AP177" s="147"/>
      <c r="AQ177" s="147"/>
      <c r="AR177" s="147"/>
      <c r="AS177" s="147"/>
      <c r="AT177" s="147"/>
    </row>
    <row r="178" spans="1:46" ht="12.75">
      <c r="A178" s="147" t="s">
        <v>342</v>
      </c>
      <c r="B178" s="147" t="s">
        <v>343</v>
      </c>
      <c r="C178" s="147" t="s">
        <v>305</v>
      </c>
      <c r="D178" s="147" t="s">
        <v>342</v>
      </c>
      <c r="E178" s="147" t="s">
        <v>343</v>
      </c>
      <c r="F178" s="147" t="s">
        <v>305</v>
      </c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 t="s">
        <v>220</v>
      </c>
      <c r="U178" s="147" t="s">
        <v>221</v>
      </c>
      <c r="V178" s="147" t="s">
        <v>222</v>
      </c>
      <c r="W178" s="147"/>
      <c r="X178" s="147" t="s">
        <v>220</v>
      </c>
      <c r="Y178" s="147" t="s">
        <v>221</v>
      </c>
      <c r="Z178" s="147" t="s">
        <v>222</v>
      </c>
      <c r="AA178" s="147"/>
      <c r="AB178" s="147" t="s">
        <v>326</v>
      </c>
      <c r="AC178" s="147" t="s">
        <v>327</v>
      </c>
      <c r="AD178" s="147" t="s">
        <v>233</v>
      </c>
      <c r="AE178" s="147"/>
      <c r="AF178" s="147"/>
      <c r="AG178" s="147"/>
      <c r="AH178" s="147"/>
      <c r="AI178" s="147"/>
      <c r="AJ178" s="147" t="s">
        <v>215</v>
      </c>
      <c r="AK178" s="147" t="s">
        <v>216</v>
      </c>
      <c r="AL178" s="147" t="s">
        <v>217</v>
      </c>
      <c r="AM178" s="147"/>
      <c r="AN178" s="147"/>
      <c r="AO178" s="147"/>
      <c r="AP178" s="147"/>
      <c r="AQ178" s="147"/>
      <c r="AR178" s="147"/>
      <c r="AS178" s="147"/>
      <c r="AT178" s="147"/>
    </row>
    <row r="179" spans="1:46" ht="12.75">
      <c r="A179" s="147" t="s">
        <v>344</v>
      </c>
      <c r="B179" s="147" t="s">
        <v>345</v>
      </c>
      <c r="C179" s="147" t="s">
        <v>281</v>
      </c>
      <c r="D179" s="147" t="s">
        <v>344</v>
      </c>
      <c r="E179" s="147" t="s">
        <v>345</v>
      </c>
      <c r="F179" s="147" t="s">
        <v>281</v>
      </c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 t="s">
        <v>220</v>
      </c>
      <c r="U179" s="147" t="s">
        <v>221</v>
      </c>
      <c r="V179" s="147" t="s">
        <v>222</v>
      </c>
      <c r="W179" s="147"/>
      <c r="X179" s="147" t="s">
        <v>220</v>
      </c>
      <c r="Y179" s="147" t="s">
        <v>221</v>
      </c>
      <c r="Z179" s="147" t="s">
        <v>222</v>
      </c>
      <c r="AA179" s="147"/>
      <c r="AB179" s="147" t="s">
        <v>328</v>
      </c>
      <c r="AC179" s="147" t="s">
        <v>329</v>
      </c>
      <c r="AD179" s="147" t="s">
        <v>330</v>
      </c>
      <c r="AE179" s="147"/>
      <c r="AF179" s="147"/>
      <c r="AG179" s="147"/>
      <c r="AH179" s="147"/>
      <c r="AI179" s="147"/>
      <c r="AJ179" s="147" t="s">
        <v>218</v>
      </c>
      <c r="AK179" s="147" t="s">
        <v>219</v>
      </c>
      <c r="AL179" s="147" t="s">
        <v>212</v>
      </c>
      <c r="AM179" s="147"/>
      <c r="AN179" s="147"/>
      <c r="AO179" s="147"/>
      <c r="AP179" s="147"/>
      <c r="AQ179" s="147"/>
      <c r="AR179" s="147"/>
      <c r="AS179" s="147"/>
      <c r="AT179" s="147"/>
    </row>
    <row r="180" spans="1:46" ht="12.75">
      <c r="A180" s="147" t="s">
        <v>346</v>
      </c>
      <c r="B180" s="147" t="s">
        <v>347</v>
      </c>
      <c r="C180" s="147" t="s">
        <v>348</v>
      </c>
      <c r="D180" s="147" t="s">
        <v>346</v>
      </c>
      <c r="E180" s="147" t="s">
        <v>347</v>
      </c>
      <c r="F180" s="147" t="s">
        <v>348</v>
      </c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 t="s">
        <v>223</v>
      </c>
      <c r="U180" s="147" t="s">
        <v>224</v>
      </c>
      <c r="V180" s="147" t="s">
        <v>225</v>
      </c>
      <c r="W180" s="147"/>
      <c r="X180" s="147" t="s">
        <v>223</v>
      </c>
      <c r="Y180" s="147" t="s">
        <v>224</v>
      </c>
      <c r="Z180" s="147" t="s">
        <v>225</v>
      </c>
      <c r="AA180" s="147"/>
      <c r="AB180" s="147" t="s">
        <v>331</v>
      </c>
      <c r="AC180" s="147" t="s">
        <v>332</v>
      </c>
      <c r="AD180" s="147" t="s">
        <v>333</v>
      </c>
      <c r="AE180" s="147"/>
      <c r="AF180" s="147"/>
      <c r="AG180" s="147"/>
      <c r="AH180" s="147"/>
      <c r="AI180" s="147"/>
      <c r="AJ180" s="147" t="s">
        <v>552</v>
      </c>
      <c r="AK180" s="147" t="s">
        <v>482</v>
      </c>
      <c r="AL180" s="147" t="s">
        <v>261</v>
      </c>
      <c r="AM180" s="147"/>
      <c r="AN180" s="147"/>
      <c r="AO180" s="147"/>
      <c r="AP180" s="147"/>
      <c r="AQ180" s="147"/>
      <c r="AR180" s="147"/>
      <c r="AS180" s="147"/>
      <c r="AT180" s="147"/>
    </row>
    <row r="181" spans="1:46" ht="12.75">
      <c r="A181" s="147" t="s">
        <v>349</v>
      </c>
      <c r="B181" s="147" t="s">
        <v>350</v>
      </c>
      <c r="C181" s="147" t="s">
        <v>281</v>
      </c>
      <c r="D181" s="147" t="s">
        <v>349</v>
      </c>
      <c r="E181" s="147" t="s">
        <v>350</v>
      </c>
      <c r="F181" s="147" t="s">
        <v>281</v>
      </c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 t="s">
        <v>223</v>
      </c>
      <c r="U181" s="147" t="s">
        <v>224</v>
      </c>
      <c r="V181" s="147" t="s">
        <v>225</v>
      </c>
      <c r="W181" s="147"/>
      <c r="X181" s="147" t="s">
        <v>223</v>
      </c>
      <c r="Y181" s="147" t="s">
        <v>224</v>
      </c>
      <c r="Z181" s="147" t="s">
        <v>225</v>
      </c>
      <c r="AA181" s="147"/>
      <c r="AB181" s="147" t="s">
        <v>334</v>
      </c>
      <c r="AC181" s="147" t="s">
        <v>335</v>
      </c>
      <c r="AD181" s="147" t="s">
        <v>222</v>
      </c>
      <c r="AE181" s="147"/>
      <c r="AF181" s="147"/>
      <c r="AG181" s="147"/>
      <c r="AH181" s="147"/>
      <c r="AI181" s="147"/>
      <c r="AJ181" s="147" t="s">
        <v>268</v>
      </c>
      <c r="AK181" s="147" t="s">
        <v>269</v>
      </c>
      <c r="AL181" s="147" t="s">
        <v>270</v>
      </c>
      <c r="AM181" s="147"/>
      <c r="AN181" s="147"/>
      <c r="AO181" s="147"/>
      <c r="AP181" s="147"/>
      <c r="AQ181" s="147"/>
      <c r="AR181" s="147"/>
      <c r="AS181" s="147"/>
      <c r="AT181" s="147"/>
    </row>
    <row r="182" spans="1:46" ht="12.75">
      <c r="A182" s="147" t="s">
        <v>207</v>
      </c>
      <c r="B182" s="147" t="s">
        <v>208</v>
      </c>
      <c r="C182" s="147" t="s">
        <v>209</v>
      </c>
      <c r="D182" s="147" t="s">
        <v>207</v>
      </c>
      <c r="E182" s="147" t="s">
        <v>208</v>
      </c>
      <c r="F182" s="147" t="s">
        <v>209</v>
      </c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 t="s">
        <v>226</v>
      </c>
      <c r="U182" s="147" t="s">
        <v>227</v>
      </c>
      <c r="V182" s="147" t="s">
        <v>212</v>
      </c>
      <c r="W182" s="147"/>
      <c r="X182" s="147" t="s">
        <v>226</v>
      </c>
      <c r="Y182" s="147" t="s">
        <v>227</v>
      </c>
      <c r="Z182" s="147" t="s">
        <v>212</v>
      </c>
      <c r="AA182" s="147"/>
      <c r="AB182" s="147" t="s">
        <v>336</v>
      </c>
      <c r="AC182" s="147" t="s">
        <v>337</v>
      </c>
      <c r="AD182" s="147" t="s">
        <v>222</v>
      </c>
      <c r="AE182" s="147"/>
      <c r="AF182" s="147"/>
      <c r="AG182" s="147"/>
      <c r="AH182" s="147"/>
      <c r="AI182" s="147"/>
      <c r="AJ182" s="147" t="s">
        <v>290</v>
      </c>
      <c r="AK182" s="147" t="s">
        <v>291</v>
      </c>
      <c r="AL182" s="147" t="s">
        <v>292</v>
      </c>
      <c r="AM182" s="147"/>
      <c r="AN182" s="147"/>
      <c r="AO182" s="147"/>
      <c r="AP182" s="147"/>
      <c r="AQ182" s="147"/>
      <c r="AR182" s="147"/>
      <c r="AS182" s="147"/>
      <c r="AT182" s="147"/>
    </row>
    <row r="183" spans="1:46" ht="12.75">
      <c r="A183" s="147" t="s">
        <v>351</v>
      </c>
      <c r="B183" s="147" t="s">
        <v>352</v>
      </c>
      <c r="C183" s="147" t="s">
        <v>353</v>
      </c>
      <c r="D183" s="147" t="s">
        <v>351</v>
      </c>
      <c r="E183" s="147" t="s">
        <v>352</v>
      </c>
      <c r="F183" s="147" t="s">
        <v>353</v>
      </c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 t="s">
        <v>226</v>
      </c>
      <c r="U183" s="147" t="s">
        <v>227</v>
      </c>
      <c r="V183" s="147" t="s">
        <v>212</v>
      </c>
      <c r="W183" s="147"/>
      <c r="X183" s="147" t="s">
        <v>226</v>
      </c>
      <c r="Y183" s="147" t="s">
        <v>227</v>
      </c>
      <c r="Z183" s="147" t="s">
        <v>212</v>
      </c>
      <c r="AA183" s="147"/>
      <c r="AB183" s="147" t="s">
        <v>190</v>
      </c>
      <c r="AC183" s="147" t="s">
        <v>191</v>
      </c>
      <c r="AD183" s="147" t="s">
        <v>170</v>
      </c>
      <c r="AE183" s="147"/>
      <c r="AF183" s="147"/>
      <c r="AG183" s="147"/>
      <c r="AH183" s="147"/>
      <c r="AI183" s="147"/>
      <c r="AJ183" s="147" t="s">
        <v>220</v>
      </c>
      <c r="AK183" s="147" t="s">
        <v>221</v>
      </c>
      <c r="AL183" s="147" t="s">
        <v>222</v>
      </c>
      <c r="AM183" s="147"/>
      <c r="AN183" s="147"/>
      <c r="AO183" s="147"/>
      <c r="AP183" s="147"/>
      <c r="AQ183" s="147"/>
      <c r="AR183" s="147"/>
      <c r="AS183" s="147"/>
      <c r="AT183" s="147"/>
    </row>
    <row r="184" spans="1:46" ht="12.75">
      <c r="A184" s="147" t="s">
        <v>354</v>
      </c>
      <c r="B184" s="147" t="s">
        <v>355</v>
      </c>
      <c r="C184" s="147" t="s">
        <v>222</v>
      </c>
      <c r="D184" s="147" t="s">
        <v>354</v>
      </c>
      <c r="E184" s="147" t="s">
        <v>355</v>
      </c>
      <c r="F184" s="147" t="s">
        <v>222</v>
      </c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 t="s">
        <v>228</v>
      </c>
      <c r="U184" s="147" t="s">
        <v>229</v>
      </c>
      <c r="V184" s="147" t="s">
        <v>230</v>
      </c>
      <c r="W184" s="147"/>
      <c r="X184" s="147" t="s">
        <v>228</v>
      </c>
      <c r="Y184" s="147" t="s">
        <v>229</v>
      </c>
      <c r="Z184" s="147" t="s">
        <v>230</v>
      </c>
      <c r="AA184" s="147"/>
      <c r="AB184" s="147" t="s">
        <v>340</v>
      </c>
      <c r="AC184" s="147" t="s">
        <v>341</v>
      </c>
      <c r="AD184" s="147" t="s">
        <v>177</v>
      </c>
      <c r="AE184" s="147"/>
      <c r="AF184" s="147"/>
      <c r="AG184" s="147"/>
      <c r="AH184" s="147"/>
      <c r="AI184" s="147"/>
      <c r="AJ184" s="147" t="s">
        <v>220</v>
      </c>
      <c r="AK184" s="147" t="s">
        <v>221</v>
      </c>
      <c r="AL184" s="147" t="s">
        <v>222</v>
      </c>
      <c r="AM184" s="147"/>
      <c r="AN184" s="147"/>
      <c r="AO184" s="147"/>
      <c r="AP184" s="147"/>
      <c r="AQ184" s="147"/>
      <c r="AR184" s="147"/>
      <c r="AS184" s="147"/>
      <c r="AT184" s="147"/>
    </row>
    <row r="185" spans="1:46" ht="12.75">
      <c r="A185" s="147" t="s">
        <v>356</v>
      </c>
      <c r="B185" s="147" t="s">
        <v>357</v>
      </c>
      <c r="C185" s="147" t="s">
        <v>170</v>
      </c>
      <c r="D185" s="147" t="s">
        <v>356</v>
      </c>
      <c r="E185" s="147" t="s">
        <v>357</v>
      </c>
      <c r="F185" s="147" t="s">
        <v>170</v>
      </c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 t="s">
        <v>231</v>
      </c>
      <c r="U185" s="147" t="s">
        <v>232</v>
      </c>
      <c r="V185" s="147" t="s">
        <v>233</v>
      </c>
      <c r="W185" s="147"/>
      <c r="X185" s="147" t="s">
        <v>231</v>
      </c>
      <c r="Y185" s="147" t="s">
        <v>232</v>
      </c>
      <c r="Z185" s="147" t="s">
        <v>233</v>
      </c>
      <c r="AA185" s="147"/>
      <c r="AB185" s="147" t="s">
        <v>338</v>
      </c>
      <c r="AC185" s="147" t="s">
        <v>339</v>
      </c>
      <c r="AD185" s="147" t="s">
        <v>177</v>
      </c>
      <c r="AE185" s="147"/>
      <c r="AF185" s="147"/>
      <c r="AG185" s="147"/>
      <c r="AH185" s="147"/>
      <c r="AI185" s="147"/>
      <c r="AJ185" s="147" t="s">
        <v>223</v>
      </c>
      <c r="AK185" s="147" t="s">
        <v>224</v>
      </c>
      <c r="AL185" s="147" t="s">
        <v>225</v>
      </c>
      <c r="AM185" s="147"/>
      <c r="AN185" s="147"/>
      <c r="AO185" s="147"/>
      <c r="AP185" s="147"/>
      <c r="AQ185" s="147"/>
      <c r="AR185" s="147"/>
      <c r="AS185" s="147"/>
      <c r="AT185" s="147"/>
    </row>
    <row r="186" spans="1:46" ht="12.75">
      <c r="A186" s="147" t="s">
        <v>358</v>
      </c>
      <c r="B186" s="147" t="s">
        <v>359</v>
      </c>
      <c r="C186" s="147" t="s">
        <v>236</v>
      </c>
      <c r="D186" s="147" t="s">
        <v>358</v>
      </c>
      <c r="E186" s="147" t="s">
        <v>359</v>
      </c>
      <c r="F186" s="147" t="s">
        <v>236</v>
      </c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 t="s">
        <v>234</v>
      </c>
      <c r="U186" s="147" t="s">
        <v>235</v>
      </c>
      <c r="V186" s="147" t="s">
        <v>236</v>
      </c>
      <c r="W186" s="147"/>
      <c r="X186" s="147" t="s">
        <v>234</v>
      </c>
      <c r="Y186" s="147" t="s">
        <v>235</v>
      </c>
      <c r="Z186" s="147" t="s">
        <v>236</v>
      </c>
      <c r="AA186" s="147"/>
      <c r="AB186" s="147" t="s">
        <v>342</v>
      </c>
      <c r="AC186" s="147" t="s">
        <v>343</v>
      </c>
      <c r="AD186" s="147" t="s">
        <v>305</v>
      </c>
      <c r="AE186" s="147"/>
      <c r="AF186" s="147"/>
      <c r="AG186" s="147"/>
      <c r="AH186" s="147"/>
      <c r="AI186" s="147"/>
      <c r="AJ186" s="147" t="s">
        <v>223</v>
      </c>
      <c r="AK186" s="147" t="s">
        <v>224</v>
      </c>
      <c r="AL186" s="147" t="s">
        <v>225</v>
      </c>
      <c r="AM186" s="147"/>
      <c r="AN186" s="147"/>
      <c r="AO186" s="147"/>
      <c r="AP186" s="147"/>
      <c r="AQ186" s="147"/>
      <c r="AR186" s="147"/>
      <c r="AS186" s="147"/>
      <c r="AT186" s="147"/>
    </row>
    <row r="187" spans="1:46" ht="12.75">
      <c r="A187" s="147" t="s">
        <v>362</v>
      </c>
      <c r="B187" s="147" t="s">
        <v>363</v>
      </c>
      <c r="C187" s="147" t="s">
        <v>364</v>
      </c>
      <c r="D187" s="147" t="s">
        <v>362</v>
      </c>
      <c r="E187" s="147" t="s">
        <v>363</v>
      </c>
      <c r="F187" s="147" t="s">
        <v>364</v>
      </c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 t="s">
        <v>479</v>
      </c>
      <c r="U187" s="147" t="s">
        <v>480</v>
      </c>
      <c r="V187" s="147" t="s">
        <v>481</v>
      </c>
      <c r="W187" s="147"/>
      <c r="X187" s="147" t="s">
        <v>479</v>
      </c>
      <c r="Y187" s="147" t="s">
        <v>480</v>
      </c>
      <c r="Z187" s="147" t="s">
        <v>481</v>
      </c>
      <c r="AA187" s="147"/>
      <c r="AB187" s="147" t="s">
        <v>192</v>
      </c>
      <c r="AC187" s="147" t="s">
        <v>193</v>
      </c>
      <c r="AD187" s="147" t="s">
        <v>194</v>
      </c>
      <c r="AE187" s="147"/>
      <c r="AF187" s="147"/>
      <c r="AG187" s="147"/>
      <c r="AH187" s="147"/>
      <c r="AI187" s="147"/>
      <c r="AJ187" s="147" t="s">
        <v>271</v>
      </c>
      <c r="AK187" s="147" t="s">
        <v>272</v>
      </c>
      <c r="AL187" s="147" t="s">
        <v>273</v>
      </c>
      <c r="AM187" s="147"/>
      <c r="AN187" s="147"/>
      <c r="AO187" s="147"/>
      <c r="AP187" s="147"/>
      <c r="AQ187" s="147"/>
      <c r="AR187" s="147"/>
      <c r="AS187" s="147"/>
      <c r="AT187" s="147"/>
    </row>
    <row r="188" spans="1:46" ht="12.75">
      <c r="A188" s="147" t="s">
        <v>365</v>
      </c>
      <c r="B188" s="147" t="s">
        <v>366</v>
      </c>
      <c r="C188" s="147" t="s">
        <v>212</v>
      </c>
      <c r="D188" s="147" t="s">
        <v>365</v>
      </c>
      <c r="E188" s="147" t="s">
        <v>366</v>
      </c>
      <c r="F188" s="147" t="s">
        <v>212</v>
      </c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 t="s">
        <v>237</v>
      </c>
      <c r="U188" s="147" t="s">
        <v>238</v>
      </c>
      <c r="V188" s="147" t="s">
        <v>177</v>
      </c>
      <c r="W188" s="147"/>
      <c r="X188" s="147" t="s">
        <v>237</v>
      </c>
      <c r="Y188" s="147" t="s">
        <v>238</v>
      </c>
      <c r="Z188" s="147" t="s">
        <v>177</v>
      </c>
      <c r="AA188" s="147"/>
      <c r="AB188" s="147" t="s">
        <v>195</v>
      </c>
      <c r="AC188" s="147" t="s">
        <v>196</v>
      </c>
      <c r="AD188" s="147" t="s">
        <v>197</v>
      </c>
      <c r="AE188" s="147"/>
      <c r="AF188" s="147"/>
      <c r="AG188" s="147"/>
      <c r="AH188" s="147"/>
      <c r="AI188" s="147"/>
      <c r="AJ188" s="147" t="s">
        <v>226</v>
      </c>
      <c r="AK188" s="147" t="s">
        <v>227</v>
      </c>
      <c r="AL188" s="147" t="s">
        <v>212</v>
      </c>
      <c r="AM188" s="147"/>
      <c r="AN188" s="147"/>
      <c r="AO188" s="147"/>
      <c r="AP188" s="147"/>
      <c r="AQ188" s="147"/>
      <c r="AR188" s="147"/>
      <c r="AS188" s="147"/>
      <c r="AT188" s="147"/>
    </row>
    <row r="189" spans="1:46" ht="12.75">
      <c r="A189" s="147" t="s">
        <v>367</v>
      </c>
      <c r="B189" s="147" t="s">
        <v>368</v>
      </c>
      <c r="C189" s="147" t="s">
        <v>369</v>
      </c>
      <c r="D189" s="147" t="s">
        <v>367</v>
      </c>
      <c r="E189" s="147" t="s">
        <v>368</v>
      </c>
      <c r="F189" s="147" t="s">
        <v>369</v>
      </c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 t="s">
        <v>239</v>
      </c>
      <c r="U189" s="147" t="s">
        <v>240</v>
      </c>
      <c r="V189" s="147" t="s">
        <v>241</v>
      </c>
      <c r="W189" s="147"/>
      <c r="X189" s="147" t="s">
        <v>239</v>
      </c>
      <c r="Y189" s="147" t="s">
        <v>240</v>
      </c>
      <c r="Z189" s="147" t="s">
        <v>241</v>
      </c>
      <c r="AA189" s="147"/>
      <c r="AB189" s="147" t="s">
        <v>476</v>
      </c>
      <c r="AC189" s="147" t="s">
        <v>477</v>
      </c>
      <c r="AD189" s="147" t="s">
        <v>325</v>
      </c>
      <c r="AE189" s="147"/>
      <c r="AF189" s="147"/>
      <c r="AG189" s="147"/>
      <c r="AH189" s="147"/>
      <c r="AI189" s="147"/>
      <c r="AJ189" s="147" t="s">
        <v>226</v>
      </c>
      <c r="AK189" s="147" t="s">
        <v>227</v>
      </c>
      <c r="AL189" s="147" t="s">
        <v>212</v>
      </c>
      <c r="AM189" s="147"/>
      <c r="AN189" s="147"/>
      <c r="AO189" s="147"/>
      <c r="AP189" s="147"/>
      <c r="AQ189" s="147"/>
      <c r="AR189" s="147"/>
      <c r="AS189" s="147"/>
      <c r="AT189" s="147"/>
    </row>
    <row r="190" spans="1:46" ht="12.75">
      <c r="A190" s="147" t="s">
        <v>360</v>
      </c>
      <c r="B190" s="147" t="s">
        <v>361</v>
      </c>
      <c r="C190" s="147" t="s">
        <v>267</v>
      </c>
      <c r="D190" s="147" t="s">
        <v>360</v>
      </c>
      <c r="E190" s="147" t="s">
        <v>361</v>
      </c>
      <c r="F190" s="147" t="s">
        <v>267</v>
      </c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 t="s">
        <v>243</v>
      </c>
      <c r="U190" s="147" t="s">
        <v>244</v>
      </c>
      <c r="V190" s="147" t="s">
        <v>245</v>
      </c>
      <c r="W190" s="147"/>
      <c r="X190" s="147" t="s">
        <v>243</v>
      </c>
      <c r="Y190" s="147" t="s">
        <v>244</v>
      </c>
      <c r="Z190" s="147" t="s">
        <v>245</v>
      </c>
      <c r="AA190" s="147"/>
      <c r="AB190" s="147" t="s">
        <v>198</v>
      </c>
      <c r="AC190" s="147" t="s">
        <v>199</v>
      </c>
      <c r="AD190" s="147" t="s">
        <v>200</v>
      </c>
      <c r="AE190" s="147"/>
      <c r="AF190" s="147"/>
      <c r="AG190" s="147"/>
      <c r="AH190" s="147"/>
      <c r="AI190" s="147"/>
      <c r="AJ190" s="147" t="s">
        <v>228</v>
      </c>
      <c r="AK190" s="147" t="s">
        <v>229</v>
      </c>
      <c r="AL190" s="147" t="s">
        <v>230</v>
      </c>
      <c r="AM190" s="147"/>
      <c r="AN190" s="147"/>
      <c r="AO190" s="147"/>
      <c r="AP190" s="147"/>
      <c r="AQ190" s="147"/>
      <c r="AR190" s="147"/>
      <c r="AS190" s="147"/>
      <c r="AT190" s="147"/>
    </row>
    <row r="191" spans="1:46" ht="12.75">
      <c r="A191" s="147" t="s">
        <v>534</v>
      </c>
      <c r="B191" s="147" t="s">
        <v>535</v>
      </c>
      <c r="C191" s="147" t="s">
        <v>536</v>
      </c>
      <c r="D191" s="147" t="s">
        <v>534</v>
      </c>
      <c r="E191" s="147" t="s">
        <v>535</v>
      </c>
      <c r="F191" s="147" t="s">
        <v>536</v>
      </c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 t="s">
        <v>246</v>
      </c>
      <c r="U191" s="147" t="s">
        <v>247</v>
      </c>
      <c r="V191" s="147" t="s">
        <v>248</v>
      </c>
      <c r="W191" s="147"/>
      <c r="X191" s="147" t="s">
        <v>246</v>
      </c>
      <c r="Y191" s="147" t="s">
        <v>247</v>
      </c>
      <c r="Z191" s="147" t="s">
        <v>248</v>
      </c>
      <c r="AA191" s="147"/>
      <c r="AB191" s="147" t="s">
        <v>201</v>
      </c>
      <c r="AC191" s="147" t="s">
        <v>202</v>
      </c>
      <c r="AD191" s="147" t="s">
        <v>203</v>
      </c>
      <c r="AE191" s="147"/>
      <c r="AF191" s="147"/>
      <c r="AG191" s="147"/>
      <c r="AH191" s="147"/>
      <c r="AI191" s="147"/>
      <c r="AJ191" s="147" t="s">
        <v>231</v>
      </c>
      <c r="AK191" s="147" t="s">
        <v>232</v>
      </c>
      <c r="AL191" s="147" t="s">
        <v>233</v>
      </c>
      <c r="AM191" s="147"/>
      <c r="AN191" s="147"/>
      <c r="AO191" s="147"/>
      <c r="AP191" s="147"/>
      <c r="AQ191" s="147"/>
      <c r="AR191" s="147"/>
      <c r="AS191" s="147"/>
      <c r="AT191" s="147"/>
    </row>
    <row r="192" spans="1:46" ht="12.75">
      <c r="A192" s="147" t="s">
        <v>370</v>
      </c>
      <c r="B192" s="147" t="s">
        <v>371</v>
      </c>
      <c r="C192" s="147" t="s">
        <v>248</v>
      </c>
      <c r="D192" s="147" t="s">
        <v>370</v>
      </c>
      <c r="E192" s="147" t="s">
        <v>371</v>
      </c>
      <c r="F192" s="147" t="s">
        <v>248</v>
      </c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 t="s">
        <v>249</v>
      </c>
      <c r="U192" s="147" t="s">
        <v>250</v>
      </c>
      <c r="V192" s="147" t="s">
        <v>248</v>
      </c>
      <c r="W192" s="147"/>
      <c r="X192" s="147" t="s">
        <v>249</v>
      </c>
      <c r="Y192" s="147" t="s">
        <v>250</v>
      </c>
      <c r="Z192" s="147" t="s">
        <v>248</v>
      </c>
      <c r="AA192" s="147"/>
      <c r="AB192" s="147" t="s">
        <v>204</v>
      </c>
      <c r="AC192" s="147" t="s">
        <v>205</v>
      </c>
      <c r="AD192" s="147" t="s">
        <v>206</v>
      </c>
      <c r="AE192" s="147"/>
      <c r="AF192" s="147"/>
      <c r="AG192" s="147"/>
      <c r="AH192" s="147"/>
      <c r="AI192" s="147"/>
      <c r="AJ192" s="147" t="s">
        <v>274</v>
      </c>
      <c r="AK192" s="147" t="s">
        <v>275</v>
      </c>
      <c r="AL192" s="147" t="s">
        <v>276</v>
      </c>
      <c r="AM192" s="147"/>
      <c r="AN192" s="147"/>
      <c r="AO192" s="147"/>
      <c r="AP192" s="147"/>
      <c r="AQ192" s="147"/>
      <c r="AR192" s="147"/>
      <c r="AS192" s="147"/>
      <c r="AT192" s="147"/>
    </row>
    <row r="193" spans="1:46" ht="12.75">
      <c r="A193" s="147" t="s">
        <v>372</v>
      </c>
      <c r="B193" s="147" t="s">
        <v>373</v>
      </c>
      <c r="C193" s="147" t="s">
        <v>374</v>
      </c>
      <c r="D193" s="147" t="s">
        <v>372</v>
      </c>
      <c r="E193" s="147" t="s">
        <v>373</v>
      </c>
      <c r="F193" s="147" t="s">
        <v>374</v>
      </c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 t="s">
        <v>251</v>
      </c>
      <c r="U193" s="147" t="s">
        <v>252</v>
      </c>
      <c r="V193" s="147" t="s">
        <v>242</v>
      </c>
      <c r="W193" s="147"/>
      <c r="X193" s="147" t="s">
        <v>251</v>
      </c>
      <c r="Y193" s="147" t="s">
        <v>252</v>
      </c>
      <c r="Z193" s="147" t="s">
        <v>242</v>
      </c>
      <c r="AA193" s="147"/>
      <c r="AB193" s="147" t="s">
        <v>344</v>
      </c>
      <c r="AC193" s="147" t="s">
        <v>345</v>
      </c>
      <c r="AD193" s="147" t="s">
        <v>281</v>
      </c>
      <c r="AE193" s="147"/>
      <c r="AF193" s="147"/>
      <c r="AG193" s="147"/>
      <c r="AH193" s="147"/>
      <c r="AI193" s="147"/>
      <c r="AJ193" s="147" t="s">
        <v>277</v>
      </c>
      <c r="AK193" s="147" t="s">
        <v>278</v>
      </c>
      <c r="AL193" s="147" t="s">
        <v>236</v>
      </c>
      <c r="AM193" s="147"/>
      <c r="AN193" s="147"/>
      <c r="AO193" s="147"/>
      <c r="AP193" s="147"/>
      <c r="AQ193" s="147"/>
      <c r="AR193" s="147"/>
      <c r="AS193" s="147"/>
      <c r="AT193" s="147"/>
    </row>
    <row r="194" spans="1:46" ht="12.75">
      <c r="A194" s="147" t="s">
        <v>375</v>
      </c>
      <c r="B194" s="147" t="s">
        <v>376</v>
      </c>
      <c r="C194" s="147" t="s">
        <v>281</v>
      </c>
      <c r="D194" s="147" t="s">
        <v>375</v>
      </c>
      <c r="E194" s="147" t="s">
        <v>376</v>
      </c>
      <c r="F194" s="147" t="s">
        <v>281</v>
      </c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 t="s">
        <v>523</v>
      </c>
      <c r="U194" s="147" t="s">
        <v>524</v>
      </c>
      <c r="V194" s="147" t="s">
        <v>242</v>
      </c>
      <c r="W194" s="147"/>
      <c r="X194" s="147" t="s">
        <v>523</v>
      </c>
      <c r="Y194" s="147" t="s">
        <v>524</v>
      </c>
      <c r="Z194" s="147" t="s">
        <v>242</v>
      </c>
      <c r="AA194" s="147"/>
      <c r="AB194" s="147" t="s">
        <v>346</v>
      </c>
      <c r="AC194" s="147" t="s">
        <v>347</v>
      </c>
      <c r="AD194" s="147" t="s">
        <v>348</v>
      </c>
      <c r="AE194" s="147"/>
      <c r="AF194" s="147"/>
      <c r="AG194" s="147"/>
      <c r="AH194" s="147"/>
      <c r="AI194" s="147"/>
      <c r="AJ194" s="147" t="s">
        <v>279</v>
      </c>
      <c r="AK194" s="147" t="s">
        <v>280</v>
      </c>
      <c r="AL194" s="147" t="s">
        <v>281</v>
      </c>
      <c r="AM194" s="147"/>
      <c r="AN194" s="147"/>
      <c r="AO194" s="147"/>
      <c r="AP194" s="147"/>
      <c r="AQ194" s="147"/>
      <c r="AR194" s="147"/>
      <c r="AS194" s="147"/>
      <c r="AT194" s="147"/>
    </row>
    <row r="195" spans="1:46" ht="12.75">
      <c r="A195" s="147" t="s">
        <v>377</v>
      </c>
      <c r="B195" s="147" t="s">
        <v>378</v>
      </c>
      <c r="C195" s="147" t="s">
        <v>241</v>
      </c>
      <c r="D195" s="147" t="s">
        <v>377</v>
      </c>
      <c r="E195" s="147" t="s">
        <v>378</v>
      </c>
      <c r="F195" s="147" t="s">
        <v>241</v>
      </c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 t="s">
        <v>253</v>
      </c>
      <c r="U195" s="147" t="s">
        <v>254</v>
      </c>
      <c r="V195" s="147" t="s">
        <v>255</v>
      </c>
      <c r="W195" s="147"/>
      <c r="X195" s="147" t="s">
        <v>253</v>
      </c>
      <c r="Y195" s="147" t="s">
        <v>254</v>
      </c>
      <c r="Z195" s="147" t="s">
        <v>255</v>
      </c>
      <c r="AA195" s="147"/>
      <c r="AB195" s="147" t="s">
        <v>349</v>
      </c>
      <c r="AC195" s="147" t="s">
        <v>350</v>
      </c>
      <c r="AD195" s="147" t="s">
        <v>281</v>
      </c>
      <c r="AE195" s="147"/>
      <c r="AF195" s="147"/>
      <c r="AG195" s="147"/>
      <c r="AH195" s="147"/>
      <c r="AI195" s="147"/>
      <c r="AJ195" s="147" t="s">
        <v>234</v>
      </c>
      <c r="AK195" s="147" t="s">
        <v>235</v>
      </c>
      <c r="AL195" s="147" t="s">
        <v>236</v>
      </c>
      <c r="AM195" s="147"/>
      <c r="AN195" s="147"/>
      <c r="AO195" s="147"/>
      <c r="AP195" s="147"/>
      <c r="AQ195" s="147"/>
      <c r="AR195" s="147"/>
      <c r="AS195" s="147"/>
      <c r="AT195" s="147"/>
    </row>
    <row r="196" spans="1:46" ht="12.75">
      <c r="A196" s="147" t="s">
        <v>379</v>
      </c>
      <c r="B196" s="147" t="s">
        <v>380</v>
      </c>
      <c r="C196" s="147" t="s">
        <v>241</v>
      </c>
      <c r="D196" s="147" t="s">
        <v>379</v>
      </c>
      <c r="E196" s="147" t="s">
        <v>380</v>
      </c>
      <c r="F196" s="147" t="s">
        <v>241</v>
      </c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 t="s">
        <v>256</v>
      </c>
      <c r="U196" s="147" t="s">
        <v>257</v>
      </c>
      <c r="V196" s="147" t="s">
        <v>258</v>
      </c>
      <c r="W196" s="147"/>
      <c r="X196" s="147" t="s">
        <v>256</v>
      </c>
      <c r="Y196" s="147" t="s">
        <v>257</v>
      </c>
      <c r="Z196" s="147" t="s">
        <v>258</v>
      </c>
      <c r="AA196" s="147"/>
      <c r="AB196" s="147" t="s">
        <v>207</v>
      </c>
      <c r="AC196" s="147" t="s">
        <v>208</v>
      </c>
      <c r="AD196" s="147" t="s">
        <v>209</v>
      </c>
      <c r="AE196" s="147"/>
      <c r="AF196" s="147"/>
      <c r="AG196" s="147"/>
      <c r="AH196" s="147"/>
      <c r="AI196" s="147"/>
      <c r="AJ196" s="147" t="s">
        <v>479</v>
      </c>
      <c r="AK196" s="147" t="s">
        <v>480</v>
      </c>
      <c r="AL196" s="147" t="s">
        <v>481</v>
      </c>
      <c r="AM196" s="147"/>
      <c r="AN196" s="147"/>
      <c r="AO196" s="147"/>
      <c r="AP196" s="147"/>
      <c r="AQ196" s="147"/>
      <c r="AR196" s="147"/>
      <c r="AS196" s="147"/>
      <c r="AT196" s="147"/>
    </row>
    <row r="197" spans="1:46" ht="12.75">
      <c r="A197" s="147" t="s">
        <v>537</v>
      </c>
      <c r="B197" s="147" t="s">
        <v>538</v>
      </c>
      <c r="C197" s="147" t="s">
        <v>539</v>
      </c>
      <c r="D197" s="147" t="s">
        <v>537</v>
      </c>
      <c r="E197" s="147" t="s">
        <v>538</v>
      </c>
      <c r="F197" s="147" t="s">
        <v>539</v>
      </c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 t="s">
        <v>483</v>
      </c>
      <c r="U197" s="147" t="s">
        <v>484</v>
      </c>
      <c r="V197" s="147" t="s">
        <v>485</v>
      </c>
      <c r="W197" s="147"/>
      <c r="X197" s="147" t="s">
        <v>483</v>
      </c>
      <c r="Y197" s="147" t="s">
        <v>484</v>
      </c>
      <c r="Z197" s="147" t="s">
        <v>485</v>
      </c>
      <c r="AA197" s="147"/>
      <c r="AB197" s="147" t="s">
        <v>207</v>
      </c>
      <c r="AC197" s="147" t="s">
        <v>208</v>
      </c>
      <c r="AD197" s="147" t="s">
        <v>209</v>
      </c>
      <c r="AE197" s="147"/>
      <c r="AF197" s="147"/>
      <c r="AG197" s="147"/>
      <c r="AH197" s="147"/>
      <c r="AI197" s="147"/>
      <c r="AJ197" s="147" t="s">
        <v>237</v>
      </c>
      <c r="AK197" s="147" t="s">
        <v>238</v>
      </c>
      <c r="AL197" s="147" t="s">
        <v>177</v>
      </c>
      <c r="AM197" s="147"/>
      <c r="AN197" s="147"/>
      <c r="AO197" s="147"/>
      <c r="AP197" s="147"/>
      <c r="AQ197" s="147"/>
      <c r="AR197" s="147"/>
      <c r="AS197" s="147"/>
      <c r="AT197" s="147"/>
    </row>
    <row r="198" spans="1:46" ht="12.75">
      <c r="A198" s="147" t="s">
        <v>381</v>
      </c>
      <c r="B198" s="147" t="s">
        <v>382</v>
      </c>
      <c r="C198" s="147" t="s">
        <v>267</v>
      </c>
      <c r="D198" s="147" t="s">
        <v>381</v>
      </c>
      <c r="E198" s="147" t="s">
        <v>382</v>
      </c>
      <c r="F198" s="147" t="s">
        <v>267</v>
      </c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 t="s">
        <v>486</v>
      </c>
      <c r="U198" s="147" t="s">
        <v>487</v>
      </c>
      <c r="V198" s="147" t="s">
        <v>488</v>
      </c>
      <c r="W198" s="147"/>
      <c r="X198" s="147" t="s">
        <v>486</v>
      </c>
      <c r="Y198" s="147" t="s">
        <v>487</v>
      </c>
      <c r="Z198" s="147" t="s">
        <v>488</v>
      </c>
      <c r="AA198" s="147"/>
      <c r="AB198" s="147" t="s">
        <v>351</v>
      </c>
      <c r="AC198" s="147" t="s">
        <v>352</v>
      </c>
      <c r="AD198" s="147" t="s">
        <v>353</v>
      </c>
      <c r="AE198" s="147"/>
      <c r="AF198" s="147"/>
      <c r="AG198" s="147"/>
      <c r="AH198" s="147"/>
      <c r="AI198" s="147"/>
      <c r="AJ198" s="147" t="s">
        <v>285</v>
      </c>
      <c r="AK198" s="147" t="s">
        <v>286</v>
      </c>
      <c r="AL198" s="147" t="s">
        <v>287</v>
      </c>
      <c r="AM198" s="147"/>
      <c r="AN198" s="147"/>
      <c r="AO198" s="147"/>
      <c r="AP198" s="147"/>
      <c r="AQ198" s="147"/>
      <c r="AR198" s="147"/>
      <c r="AS198" s="147"/>
      <c r="AT198" s="147"/>
    </row>
    <row r="199" spans="1:46" ht="12.75">
      <c r="A199" s="147" t="s">
        <v>383</v>
      </c>
      <c r="B199" s="147" t="s">
        <v>384</v>
      </c>
      <c r="C199" s="147" t="s">
        <v>248</v>
      </c>
      <c r="D199" s="147" t="s">
        <v>383</v>
      </c>
      <c r="E199" s="147" t="s">
        <v>384</v>
      </c>
      <c r="F199" s="147" t="s">
        <v>248</v>
      </c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 t="s">
        <v>354</v>
      </c>
      <c r="AC199" s="147" t="s">
        <v>355</v>
      </c>
      <c r="AD199" s="147" t="s">
        <v>222</v>
      </c>
      <c r="AE199" s="147"/>
      <c r="AF199" s="147"/>
      <c r="AG199" s="147"/>
      <c r="AH199" s="147"/>
      <c r="AI199" s="147"/>
      <c r="AJ199" s="147" t="s">
        <v>239</v>
      </c>
      <c r="AK199" s="147" t="s">
        <v>240</v>
      </c>
      <c r="AL199" s="147" t="s">
        <v>241</v>
      </c>
      <c r="AM199" s="147"/>
      <c r="AN199" s="147"/>
      <c r="AO199" s="147"/>
      <c r="AP199" s="147"/>
      <c r="AQ199" s="147"/>
      <c r="AR199" s="147"/>
      <c r="AS199" s="147"/>
      <c r="AT199" s="147"/>
    </row>
    <row r="200" spans="1:46" ht="12.75">
      <c r="A200" s="147" t="s">
        <v>385</v>
      </c>
      <c r="B200" s="147" t="s">
        <v>386</v>
      </c>
      <c r="C200" s="147" t="s">
        <v>364</v>
      </c>
      <c r="D200" s="147" t="s">
        <v>385</v>
      </c>
      <c r="E200" s="147" t="s">
        <v>386</v>
      </c>
      <c r="F200" s="147" t="s">
        <v>364</v>
      </c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 t="s">
        <v>356</v>
      </c>
      <c r="AC200" s="147" t="s">
        <v>357</v>
      </c>
      <c r="AD200" s="147" t="s">
        <v>170</v>
      </c>
      <c r="AE200" s="147"/>
      <c r="AF200" s="147"/>
      <c r="AG200" s="147"/>
      <c r="AH200" s="147"/>
      <c r="AI200" s="147"/>
      <c r="AJ200" s="147" t="s">
        <v>288</v>
      </c>
      <c r="AK200" s="147" t="s">
        <v>289</v>
      </c>
      <c r="AL200" s="147" t="s">
        <v>284</v>
      </c>
      <c r="AM200" s="147"/>
      <c r="AN200" s="147"/>
      <c r="AO200" s="147"/>
      <c r="AP200" s="147"/>
      <c r="AQ200" s="147"/>
      <c r="AR200" s="147"/>
      <c r="AS200" s="147"/>
      <c r="AT200" s="147"/>
    </row>
    <row r="201" spans="1:46" ht="12.75">
      <c r="A201" s="147" t="s">
        <v>387</v>
      </c>
      <c r="B201" s="147" t="s">
        <v>388</v>
      </c>
      <c r="C201" s="147" t="s">
        <v>174</v>
      </c>
      <c r="D201" s="147" t="s">
        <v>387</v>
      </c>
      <c r="E201" s="147" t="s">
        <v>388</v>
      </c>
      <c r="F201" s="147" t="s">
        <v>174</v>
      </c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 t="s">
        <v>358</v>
      </c>
      <c r="AC201" s="147" t="s">
        <v>359</v>
      </c>
      <c r="AD201" s="147" t="s">
        <v>236</v>
      </c>
      <c r="AE201" s="147"/>
      <c r="AF201" s="147"/>
      <c r="AG201" s="147"/>
      <c r="AH201" s="147"/>
      <c r="AI201" s="147"/>
      <c r="AJ201" s="147" t="s">
        <v>282</v>
      </c>
      <c r="AK201" s="147" t="s">
        <v>283</v>
      </c>
      <c r="AL201" s="147" t="s">
        <v>284</v>
      </c>
      <c r="AM201" s="147"/>
      <c r="AN201" s="147"/>
      <c r="AO201" s="147"/>
      <c r="AP201" s="147"/>
      <c r="AQ201" s="147"/>
      <c r="AR201" s="147"/>
      <c r="AS201" s="147"/>
      <c r="AT201" s="147"/>
    </row>
    <row r="202" spans="1:46" ht="12.75">
      <c r="A202" s="147" t="s">
        <v>540</v>
      </c>
      <c r="B202" s="147" t="s">
        <v>541</v>
      </c>
      <c r="C202" s="147" t="s">
        <v>236</v>
      </c>
      <c r="D202" s="147" t="s">
        <v>540</v>
      </c>
      <c r="E202" s="147" t="s">
        <v>541</v>
      </c>
      <c r="F202" s="147" t="s">
        <v>236</v>
      </c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 t="s">
        <v>531</v>
      </c>
      <c r="AC202" s="147" t="s">
        <v>213</v>
      </c>
      <c r="AD202" s="147" t="s">
        <v>214</v>
      </c>
      <c r="AE202" s="147"/>
      <c r="AF202" s="147"/>
      <c r="AG202" s="147"/>
      <c r="AH202" s="147"/>
      <c r="AI202" s="147"/>
      <c r="AJ202" s="147" t="s">
        <v>243</v>
      </c>
      <c r="AK202" s="147" t="s">
        <v>244</v>
      </c>
      <c r="AL202" s="147" t="s">
        <v>245</v>
      </c>
      <c r="AM202" s="147"/>
      <c r="AN202" s="147"/>
      <c r="AO202" s="147"/>
      <c r="AP202" s="147"/>
      <c r="AQ202" s="147"/>
      <c r="AR202" s="147"/>
      <c r="AS202" s="147"/>
      <c r="AT202" s="147"/>
    </row>
    <row r="203" spans="1:46" ht="12.75">
      <c r="A203" s="147" t="s">
        <v>389</v>
      </c>
      <c r="B203" s="147" t="s">
        <v>390</v>
      </c>
      <c r="C203" s="147" t="s">
        <v>177</v>
      </c>
      <c r="D203" s="147" t="s">
        <v>389</v>
      </c>
      <c r="E203" s="147" t="s">
        <v>390</v>
      </c>
      <c r="F203" s="147" t="s">
        <v>177</v>
      </c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 t="s">
        <v>362</v>
      </c>
      <c r="AC203" s="147" t="s">
        <v>363</v>
      </c>
      <c r="AD203" s="147" t="s">
        <v>364</v>
      </c>
      <c r="AE203" s="147"/>
      <c r="AF203" s="147"/>
      <c r="AG203" s="147"/>
      <c r="AH203" s="147"/>
      <c r="AI203" s="147"/>
      <c r="AJ203" s="147" t="s">
        <v>246</v>
      </c>
      <c r="AK203" s="147" t="s">
        <v>247</v>
      </c>
      <c r="AL203" s="147" t="s">
        <v>248</v>
      </c>
      <c r="AM203" s="147"/>
      <c r="AN203" s="147"/>
      <c r="AO203" s="147"/>
      <c r="AP203" s="147"/>
      <c r="AQ203" s="147"/>
      <c r="AR203" s="147"/>
      <c r="AS203" s="147"/>
      <c r="AT203" s="147"/>
    </row>
    <row r="204" spans="1:46" ht="12.75">
      <c r="A204" s="147" t="s">
        <v>391</v>
      </c>
      <c r="B204" s="147" t="s">
        <v>392</v>
      </c>
      <c r="C204" s="147" t="s">
        <v>212</v>
      </c>
      <c r="D204" s="147" t="s">
        <v>391</v>
      </c>
      <c r="E204" s="147" t="s">
        <v>392</v>
      </c>
      <c r="F204" s="147" t="s">
        <v>212</v>
      </c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 t="s">
        <v>365</v>
      </c>
      <c r="AC204" s="147" t="s">
        <v>366</v>
      </c>
      <c r="AD204" s="147" t="s">
        <v>212</v>
      </c>
      <c r="AE204" s="147"/>
      <c r="AF204" s="147"/>
      <c r="AG204" s="147"/>
      <c r="AH204" s="147"/>
      <c r="AI204" s="147"/>
      <c r="AJ204" s="147" t="s">
        <v>249</v>
      </c>
      <c r="AK204" s="147" t="s">
        <v>250</v>
      </c>
      <c r="AL204" s="147" t="s">
        <v>248</v>
      </c>
      <c r="AM204" s="147"/>
      <c r="AN204" s="147"/>
      <c r="AO204" s="147"/>
      <c r="AP204" s="147"/>
      <c r="AQ204" s="147"/>
      <c r="AR204" s="147"/>
      <c r="AS204" s="147"/>
      <c r="AT204" s="147"/>
    </row>
    <row r="205" spans="1:46" ht="12.75">
      <c r="A205" s="147" t="s">
        <v>393</v>
      </c>
      <c r="B205" s="147" t="s">
        <v>394</v>
      </c>
      <c r="C205" s="147" t="s">
        <v>248</v>
      </c>
      <c r="D205" s="147" t="s">
        <v>393</v>
      </c>
      <c r="E205" s="147" t="s">
        <v>394</v>
      </c>
      <c r="F205" s="147" t="s">
        <v>248</v>
      </c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 t="s">
        <v>367</v>
      </c>
      <c r="AC205" s="147" t="s">
        <v>368</v>
      </c>
      <c r="AD205" s="147" t="s">
        <v>369</v>
      </c>
      <c r="AE205" s="147"/>
      <c r="AF205" s="147"/>
      <c r="AG205" s="147"/>
      <c r="AH205" s="147"/>
      <c r="AI205" s="147"/>
      <c r="AJ205" s="147" t="s">
        <v>251</v>
      </c>
      <c r="AK205" s="147" t="s">
        <v>252</v>
      </c>
      <c r="AL205" s="147" t="s">
        <v>242</v>
      </c>
      <c r="AM205" s="147"/>
      <c r="AN205" s="147"/>
      <c r="AO205" s="147"/>
      <c r="AP205" s="147"/>
      <c r="AQ205" s="147"/>
      <c r="AR205" s="147"/>
      <c r="AS205" s="147"/>
      <c r="AT205" s="147"/>
    </row>
    <row r="206" spans="1:46" ht="12.75">
      <c r="A206" s="147" t="s">
        <v>395</v>
      </c>
      <c r="B206" s="147" t="s">
        <v>396</v>
      </c>
      <c r="C206" s="147" t="s">
        <v>241</v>
      </c>
      <c r="D206" s="147" t="s">
        <v>395</v>
      </c>
      <c r="E206" s="147" t="s">
        <v>396</v>
      </c>
      <c r="F206" s="147" t="s">
        <v>241</v>
      </c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 t="s">
        <v>210</v>
      </c>
      <c r="AC206" s="147" t="s">
        <v>211</v>
      </c>
      <c r="AD206" s="147" t="s">
        <v>212</v>
      </c>
      <c r="AE206" s="147"/>
      <c r="AF206" s="147"/>
      <c r="AG206" s="147"/>
      <c r="AH206" s="147"/>
      <c r="AI206" s="147"/>
      <c r="AJ206" s="147" t="s">
        <v>523</v>
      </c>
      <c r="AK206" s="147" t="s">
        <v>524</v>
      </c>
      <c r="AL206" s="147" t="s">
        <v>242</v>
      </c>
      <c r="AM206" s="147"/>
      <c r="AN206" s="147"/>
      <c r="AO206" s="147"/>
      <c r="AP206" s="147"/>
      <c r="AQ206" s="147"/>
      <c r="AR206" s="147"/>
      <c r="AS206" s="147"/>
      <c r="AT206" s="147"/>
    </row>
    <row r="207" spans="1:46" ht="12.75">
      <c r="A207" s="147" t="s">
        <v>399</v>
      </c>
      <c r="B207" s="147" t="s">
        <v>400</v>
      </c>
      <c r="C207" s="147" t="s">
        <v>177</v>
      </c>
      <c r="D207" s="147" t="s">
        <v>399</v>
      </c>
      <c r="E207" s="147" t="s">
        <v>400</v>
      </c>
      <c r="F207" s="147" t="s">
        <v>177</v>
      </c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 t="s">
        <v>360</v>
      </c>
      <c r="AC207" s="147" t="s">
        <v>361</v>
      </c>
      <c r="AD207" s="147" t="s">
        <v>267</v>
      </c>
      <c r="AE207" s="147"/>
      <c r="AF207" s="147"/>
      <c r="AG207" s="147"/>
      <c r="AH207" s="147"/>
      <c r="AI207" s="147"/>
      <c r="AJ207" s="147" t="s">
        <v>553</v>
      </c>
      <c r="AK207" s="147" t="s">
        <v>554</v>
      </c>
      <c r="AL207" s="147" t="s">
        <v>555</v>
      </c>
      <c r="AM207" s="147"/>
      <c r="AN207" s="147"/>
      <c r="AO207" s="147"/>
      <c r="AP207" s="147"/>
      <c r="AQ207" s="147"/>
      <c r="AR207" s="147"/>
      <c r="AS207" s="147"/>
      <c r="AT207" s="147"/>
    </row>
    <row r="208" spans="1:46" ht="12.75">
      <c r="A208" s="147" t="s">
        <v>397</v>
      </c>
      <c r="B208" s="147" t="s">
        <v>398</v>
      </c>
      <c r="C208" s="147" t="s">
        <v>248</v>
      </c>
      <c r="D208" s="147" t="s">
        <v>397</v>
      </c>
      <c r="E208" s="147" t="s">
        <v>398</v>
      </c>
      <c r="F208" s="147" t="s">
        <v>248</v>
      </c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 t="s">
        <v>534</v>
      </c>
      <c r="AC208" s="147" t="s">
        <v>535</v>
      </c>
      <c r="AD208" s="147" t="s">
        <v>536</v>
      </c>
      <c r="AE208" s="147"/>
      <c r="AF208" s="147"/>
      <c r="AG208" s="147"/>
      <c r="AH208" s="147"/>
      <c r="AI208" s="147"/>
      <c r="AJ208" s="147" t="s">
        <v>253</v>
      </c>
      <c r="AK208" s="147" t="s">
        <v>254</v>
      </c>
      <c r="AL208" s="147" t="s">
        <v>255</v>
      </c>
      <c r="AM208" s="147"/>
      <c r="AN208" s="147"/>
      <c r="AO208" s="147"/>
      <c r="AP208" s="147"/>
      <c r="AQ208" s="147"/>
      <c r="AR208" s="147"/>
      <c r="AS208" s="147"/>
      <c r="AT208" s="147"/>
    </row>
    <row r="209" spans="1:46" ht="12.75">
      <c r="A209" s="147" t="s">
        <v>401</v>
      </c>
      <c r="B209" s="147" t="s">
        <v>402</v>
      </c>
      <c r="C209" s="147" t="s">
        <v>230</v>
      </c>
      <c r="D209" s="147" t="s">
        <v>401</v>
      </c>
      <c r="E209" s="147" t="s">
        <v>402</v>
      </c>
      <c r="F209" s="147" t="s">
        <v>230</v>
      </c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 t="s">
        <v>370</v>
      </c>
      <c r="AC209" s="147" t="s">
        <v>371</v>
      </c>
      <c r="AD209" s="147" t="s">
        <v>248</v>
      </c>
      <c r="AE209" s="147"/>
      <c r="AF209" s="147"/>
      <c r="AG209" s="147"/>
      <c r="AH209" s="147"/>
      <c r="AI209" s="147"/>
      <c r="AJ209" s="147" t="s">
        <v>293</v>
      </c>
      <c r="AK209" s="147" t="s">
        <v>294</v>
      </c>
      <c r="AL209" s="147" t="s">
        <v>295</v>
      </c>
      <c r="AM209" s="147"/>
      <c r="AN209" s="147"/>
      <c r="AO209" s="147"/>
      <c r="AP209" s="147"/>
      <c r="AQ209" s="147"/>
      <c r="AR209" s="147"/>
      <c r="AS209" s="147"/>
      <c r="AT209" s="147"/>
    </row>
    <row r="210" spans="1:46" ht="12.75">
      <c r="A210" s="147" t="s">
        <v>403</v>
      </c>
      <c r="B210" s="147" t="s">
        <v>404</v>
      </c>
      <c r="C210" s="147" t="s">
        <v>267</v>
      </c>
      <c r="D210" s="147" t="s">
        <v>403</v>
      </c>
      <c r="E210" s="147" t="s">
        <v>404</v>
      </c>
      <c r="F210" s="147" t="s">
        <v>267</v>
      </c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 t="s">
        <v>372</v>
      </c>
      <c r="AC210" s="147" t="s">
        <v>373</v>
      </c>
      <c r="AD210" s="147" t="s">
        <v>374</v>
      </c>
      <c r="AE210" s="147"/>
      <c r="AF210" s="147"/>
      <c r="AG210" s="147"/>
      <c r="AH210" s="147"/>
      <c r="AI210" s="147"/>
      <c r="AJ210" s="147" t="s">
        <v>256</v>
      </c>
      <c r="AK210" s="147" t="s">
        <v>257</v>
      </c>
      <c r="AL210" s="147" t="s">
        <v>258</v>
      </c>
      <c r="AM210" s="147"/>
      <c r="AN210" s="147"/>
      <c r="AO210" s="147"/>
      <c r="AP210" s="147"/>
      <c r="AQ210" s="147"/>
      <c r="AR210" s="147"/>
      <c r="AS210" s="147"/>
      <c r="AT210" s="147"/>
    </row>
    <row r="211" spans="1:46" ht="12.75">
      <c r="A211" s="147" t="s">
        <v>405</v>
      </c>
      <c r="B211" s="147" t="s">
        <v>406</v>
      </c>
      <c r="C211" s="147" t="s">
        <v>222</v>
      </c>
      <c r="D211" s="147" t="s">
        <v>405</v>
      </c>
      <c r="E211" s="147" t="s">
        <v>406</v>
      </c>
      <c r="F211" s="147" t="s">
        <v>222</v>
      </c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 t="s">
        <v>375</v>
      </c>
      <c r="AC211" s="147" t="s">
        <v>376</v>
      </c>
      <c r="AD211" s="147" t="s">
        <v>281</v>
      </c>
      <c r="AE211" s="147"/>
      <c r="AF211" s="147"/>
      <c r="AG211" s="147"/>
      <c r="AH211" s="147"/>
      <c r="AI211" s="147"/>
      <c r="AJ211" s="147" t="s">
        <v>483</v>
      </c>
      <c r="AK211" s="147" t="s">
        <v>484</v>
      </c>
      <c r="AL211" s="147" t="s">
        <v>485</v>
      </c>
      <c r="AM211" s="147"/>
      <c r="AN211" s="147"/>
      <c r="AO211" s="147"/>
      <c r="AP211" s="147"/>
      <c r="AQ211" s="147"/>
      <c r="AR211" s="147"/>
      <c r="AS211" s="147"/>
      <c r="AT211" s="147"/>
    </row>
    <row r="212" spans="1:46" ht="12.75">
      <c r="A212" s="147" t="s">
        <v>526</v>
      </c>
      <c r="B212" s="147" t="s">
        <v>527</v>
      </c>
      <c r="C212" s="147" t="s">
        <v>528</v>
      </c>
      <c r="D212" s="147" t="s">
        <v>526</v>
      </c>
      <c r="E212" s="147" t="s">
        <v>527</v>
      </c>
      <c r="F212" s="147" t="s">
        <v>528</v>
      </c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 t="s">
        <v>215</v>
      </c>
      <c r="AC212" s="147" t="s">
        <v>216</v>
      </c>
      <c r="AD212" s="147" t="s">
        <v>217</v>
      </c>
      <c r="AE212" s="147"/>
      <c r="AF212" s="147"/>
      <c r="AG212" s="147"/>
      <c r="AH212" s="147"/>
      <c r="AI212" s="147"/>
      <c r="AJ212" s="147" t="s">
        <v>486</v>
      </c>
      <c r="AK212" s="147" t="s">
        <v>487</v>
      </c>
      <c r="AL212" s="147" t="s">
        <v>488</v>
      </c>
      <c r="AM212" s="147"/>
      <c r="AN212" s="147"/>
      <c r="AO212" s="147"/>
      <c r="AP212" s="147"/>
      <c r="AQ212" s="147"/>
      <c r="AR212" s="147"/>
      <c r="AS212" s="147"/>
      <c r="AT212" s="147"/>
    </row>
    <row r="213" spans="1:46" ht="12.75">
      <c r="A213" s="147" t="s">
        <v>407</v>
      </c>
      <c r="B213" s="147" t="s">
        <v>408</v>
      </c>
      <c r="C213" s="147" t="s">
        <v>281</v>
      </c>
      <c r="D213" s="147" t="s">
        <v>407</v>
      </c>
      <c r="E213" s="147" t="s">
        <v>408</v>
      </c>
      <c r="F213" s="147" t="s">
        <v>281</v>
      </c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 t="s">
        <v>218</v>
      </c>
      <c r="AC213" s="147" t="s">
        <v>219</v>
      </c>
      <c r="AD213" s="147" t="s">
        <v>212</v>
      </c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</row>
    <row r="214" spans="1:46" ht="12.75">
      <c r="A214" s="147" t="s">
        <v>411</v>
      </c>
      <c r="B214" s="147" t="s">
        <v>412</v>
      </c>
      <c r="C214" s="147" t="s">
        <v>267</v>
      </c>
      <c r="D214" s="147" t="s">
        <v>411</v>
      </c>
      <c r="E214" s="147" t="s">
        <v>412</v>
      </c>
      <c r="F214" s="147" t="s">
        <v>267</v>
      </c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 t="s">
        <v>377</v>
      </c>
      <c r="AC214" s="147" t="s">
        <v>378</v>
      </c>
      <c r="AD214" s="147" t="s">
        <v>241</v>
      </c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</row>
    <row r="215" spans="1:46" ht="12.75">
      <c r="A215" s="147" t="s">
        <v>413</v>
      </c>
      <c r="B215" s="147" t="s">
        <v>414</v>
      </c>
      <c r="C215" s="147" t="s">
        <v>281</v>
      </c>
      <c r="D215" s="147" t="s">
        <v>413</v>
      </c>
      <c r="E215" s="147" t="s">
        <v>414</v>
      </c>
      <c r="F215" s="147" t="s">
        <v>281</v>
      </c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 t="s">
        <v>379</v>
      </c>
      <c r="AC215" s="147" t="s">
        <v>380</v>
      </c>
      <c r="AD215" s="147" t="s">
        <v>241</v>
      </c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</row>
    <row r="216" spans="1:46" ht="12.75">
      <c r="A216" s="147" t="s">
        <v>542</v>
      </c>
      <c r="B216" s="147" t="s">
        <v>543</v>
      </c>
      <c r="C216" s="147" t="s">
        <v>267</v>
      </c>
      <c r="D216" s="147" t="s">
        <v>542</v>
      </c>
      <c r="E216" s="147" t="s">
        <v>543</v>
      </c>
      <c r="F216" s="147" t="s">
        <v>267</v>
      </c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 t="s">
        <v>537</v>
      </c>
      <c r="AC216" s="147" t="s">
        <v>538</v>
      </c>
      <c r="AD216" s="147" t="s">
        <v>539</v>
      </c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</row>
    <row r="217" spans="1:46" ht="12.75">
      <c r="A217" s="147" t="s">
        <v>409</v>
      </c>
      <c r="B217" s="147" t="s">
        <v>410</v>
      </c>
      <c r="C217" s="147" t="s">
        <v>267</v>
      </c>
      <c r="D217" s="147" t="s">
        <v>409</v>
      </c>
      <c r="E217" s="147" t="s">
        <v>410</v>
      </c>
      <c r="F217" s="147" t="s">
        <v>267</v>
      </c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 t="s">
        <v>381</v>
      </c>
      <c r="AC217" s="147" t="s">
        <v>382</v>
      </c>
      <c r="AD217" s="147" t="s">
        <v>267</v>
      </c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</row>
    <row r="218" spans="1:46" ht="12.75">
      <c r="A218" s="147" t="s">
        <v>415</v>
      </c>
      <c r="B218" s="147" t="s">
        <v>416</v>
      </c>
      <c r="C218" s="147" t="s">
        <v>236</v>
      </c>
      <c r="D218" s="147" t="s">
        <v>415</v>
      </c>
      <c r="E218" s="147" t="s">
        <v>416</v>
      </c>
      <c r="F218" s="147" t="s">
        <v>236</v>
      </c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 t="s">
        <v>552</v>
      </c>
      <c r="AC218" s="147" t="s">
        <v>482</v>
      </c>
      <c r="AD218" s="147" t="s">
        <v>261</v>
      </c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</row>
    <row r="219" spans="1:46" ht="12.75">
      <c r="A219" s="147" t="s">
        <v>529</v>
      </c>
      <c r="B219" s="147" t="s">
        <v>530</v>
      </c>
      <c r="C219" s="147" t="s">
        <v>222</v>
      </c>
      <c r="D219" s="147" t="s">
        <v>529</v>
      </c>
      <c r="E219" s="147" t="s">
        <v>530</v>
      </c>
      <c r="F219" s="147" t="s">
        <v>222</v>
      </c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 t="s">
        <v>383</v>
      </c>
      <c r="AC219" s="147" t="s">
        <v>384</v>
      </c>
      <c r="AD219" s="147" t="s">
        <v>248</v>
      </c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</row>
    <row r="220" spans="1:46" ht="12.75">
      <c r="A220" s="147" t="s">
        <v>417</v>
      </c>
      <c r="B220" s="147" t="s">
        <v>418</v>
      </c>
      <c r="C220" s="147" t="s">
        <v>206</v>
      </c>
      <c r="D220" s="147" t="s">
        <v>417</v>
      </c>
      <c r="E220" s="147" t="s">
        <v>418</v>
      </c>
      <c r="F220" s="147" t="s">
        <v>206</v>
      </c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 t="s">
        <v>385</v>
      </c>
      <c r="AC220" s="147" t="s">
        <v>386</v>
      </c>
      <c r="AD220" s="147" t="s">
        <v>364</v>
      </c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</row>
    <row r="221" spans="1:46" ht="12.75">
      <c r="A221" s="147" t="s">
        <v>556</v>
      </c>
      <c r="B221" s="147" t="s">
        <v>557</v>
      </c>
      <c r="C221" s="147" t="s">
        <v>436</v>
      </c>
      <c r="D221" s="147" t="s">
        <v>556</v>
      </c>
      <c r="E221" s="147" t="s">
        <v>557</v>
      </c>
      <c r="F221" s="147" t="s">
        <v>436</v>
      </c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 t="s">
        <v>387</v>
      </c>
      <c r="AC221" s="147" t="s">
        <v>388</v>
      </c>
      <c r="AD221" s="147" t="s">
        <v>174</v>
      </c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</row>
    <row r="222" spans="1:46" ht="12.75">
      <c r="A222" s="147" t="s">
        <v>419</v>
      </c>
      <c r="B222" s="147" t="s">
        <v>420</v>
      </c>
      <c r="C222" s="147" t="s">
        <v>177</v>
      </c>
      <c r="D222" s="147" t="s">
        <v>419</v>
      </c>
      <c r="E222" s="147" t="s">
        <v>420</v>
      </c>
      <c r="F222" s="147" t="s">
        <v>177</v>
      </c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 t="s">
        <v>540</v>
      </c>
      <c r="AC222" s="147" t="s">
        <v>541</v>
      </c>
      <c r="AD222" s="147" t="s">
        <v>236</v>
      </c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</row>
    <row r="223" spans="1:46" ht="12.75">
      <c r="A223" s="147" t="s">
        <v>421</v>
      </c>
      <c r="B223" s="147" t="s">
        <v>422</v>
      </c>
      <c r="C223" s="147" t="s">
        <v>236</v>
      </c>
      <c r="D223" s="147" t="s">
        <v>421</v>
      </c>
      <c r="E223" s="147" t="s">
        <v>422</v>
      </c>
      <c r="F223" s="147" t="s">
        <v>236</v>
      </c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 t="s">
        <v>389</v>
      </c>
      <c r="AC223" s="147" t="s">
        <v>390</v>
      </c>
      <c r="AD223" s="147" t="s">
        <v>177</v>
      </c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</row>
    <row r="224" spans="1:46" ht="12.75">
      <c r="A224" s="147" t="s">
        <v>423</v>
      </c>
      <c r="B224" s="147" t="s">
        <v>424</v>
      </c>
      <c r="C224" s="147" t="s">
        <v>248</v>
      </c>
      <c r="D224" s="147" t="s">
        <v>423</v>
      </c>
      <c r="E224" s="147" t="s">
        <v>424</v>
      </c>
      <c r="F224" s="147" t="s">
        <v>248</v>
      </c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 t="s">
        <v>391</v>
      </c>
      <c r="AC224" s="147" t="s">
        <v>392</v>
      </c>
      <c r="AD224" s="147" t="s">
        <v>212</v>
      </c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</row>
    <row r="225" spans="1:46" ht="12.75">
      <c r="A225" s="147" t="s">
        <v>425</v>
      </c>
      <c r="B225" s="147" t="s">
        <v>426</v>
      </c>
      <c r="C225" s="147" t="s">
        <v>267</v>
      </c>
      <c r="D225" s="147" t="s">
        <v>425</v>
      </c>
      <c r="E225" s="147" t="s">
        <v>426</v>
      </c>
      <c r="F225" s="147" t="s">
        <v>267</v>
      </c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 t="s">
        <v>393</v>
      </c>
      <c r="AC225" s="147" t="s">
        <v>394</v>
      </c>
      <c r="AD225" s="147" t="s">
        <v>248</v>
      </c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</row>
    <row r="226" spans="1:46" ht="12.75">
      <c r="A226" s="147" t="s">
        <v>429</v>
      </c>
      <c r="B226" s="147" t="s">
        <v>430</v>
      </c>
      <c r="C226" s="147" t="s">
        <v>431</v>
      </c>
      <c r="D226" s="147" t="s">
        <v>429</v>
      </c>
      <c r="E226" s="147" t="s">
        <v>430</v>
      </c>
      <c r="F226" s="147" t="s">
        <v>431</v>
      </c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 t="s">
        <v>395</v>
      </c>
      <c r="AC226" s="147" t="s">
        <v>396</v>
      </c>
      <c r="AD226" s="147" t="s">
        <v>241</v>
      </c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</row>
    <row r="227" spans="1:46" ht="12.75">
      <c r="A227" s="147" t="s">
        <v>427</v>
      </c>
      <c r="B227" s="147" t="s">
        <v>428</v>
      </c>
      <c r="C227" s="147" t="s">
        <v>222</v>
      </c>
      <c r="D227" s="147" t="s">
        <v>427</v>
      </c>
      <c r="E227" s="147" t="s">
        <v>428</v>
      </c>
      <c r="F227" s="147" t="s">
        <v>222</v>
      </c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 t="s">
        <v>399</v>
      </c>
      <c r="AC227" s="147" t="s">
        <v>400</v>
      </c>
      <c r="AD227" s="147" t="s">
        <v>177</v>
      </c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</row>
    <row r="228" spans="1:46" ht="12.75">
      <c r="A228" s="147" t="s">
        <v>546</v>
      </c>
      <c r="B228" s="147" t="s">
        <v>547</v>
      </c>
      <c r="C228" s="147" t="s">
        <v>206</v>
      </c>
      <c r="D228" s="147" t="s">
        <v>546</v>
      </c>
      <c r="E228" s="147" t="s">
        <v>547</v>
      </c>
      <c r="F228" s="147" t="s">
        <v>206</v>
      </c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 t="s">
        <v>220</v>
      </c>
      <c r="AC228" s="147" t="s">
        <v>221</v>
      </c>
      <c r="AD228" s="147" t="s">
        <v>222</v>
      </c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</row>
    <row r="229" spans="1:46" ht="12.75">
      <c r="A229" s="147" t="s">
        <v>239</v>
      </c>
      <c r="B229" s="147" t="s">
        <v>240</v>
      </c>
      <c r="C229" s="147" t="s">
        <v>241</v>
      </c>
      <c r="D229" s="147" t="s">
        <v>239</v>
      </c>
      <c r="E229" s="147" t="s">
        <v>240</v>
      </c>
      <c r="F229" s="147" t="s">
        <v>241</v>
      </c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 t="s">
        <v>220</v>
      </c>
      <c r="AC229" s="147" t="s">
        <v>221</v>
      </c>
      <c r="AD229" s="147" t="s">
        <v>222</v>
      </c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</row>
    <row r="230" spans="1:46" ht="12.75">
      <c r="A230" s="147" t="s">
        <v>544</v>
      </c>
      <c r="B230" s="147" t="s">
        <v>545</v>
      </c>
      <c r="C230" s="147" t="s">
        <v>236</v>
      </c>
      <c r="D230" s="147" t="s">
        <v>544</v>
      </c>
      <c r="E230" s="147" t="s">
        <v>545</v>
      </c>
      <c r="F230" s="147" t="s">
        <v>236</v>
      </c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 t="s">
        <v>397</v>
      </c>
      <c r="AC230" s="147" t="s">
        <v>398</v>
      </c>
      <c r="AD230" s="147" t="s">
        <v>248</v>
      </c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</row>
    <row r="231" spans="1:46" ht="12.75">
      <c r="A231" s="147" t="s">
        <v>432</v>
      </c>
      <c r="B231" s="147" t="s">
        <v>433</v>
      </c>
      <c r="C231" s="147" t="s">
        <v>267</v>
      </c>
      <c r="D231" s="147" t="s">
        <v>432</v>
      </c>
      <c r="E231" s="147" t="s">
        <v>433</v>
      </c>
      <c r="F231" s="147" t="s">
        <v>267</v>
      </c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 t="s">
        <v>223</v>
      </c>
      <c r="AC231" s="147" t="s">
        <v>224</v>
      </c>
      <c r="AD231" s="147" t="s">
        <v>225</v>
      </c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</row>
    <row r="232" spans="1:46" ht="12.75">
      <c r="A232" s="147" t="s">
        <v>434</v>
      </c>
      <c r="B232" s="147" t="s">
        <v>435</v>
      </c>
      <c r="C232" s="147" t="s">
        <v>436</v>
      </c>
      <c r="D232" s="147" t="s">
        <v>434</v>
      </c>
      <c r="E232" s="147" t="s">
        <v>435</v>
      </c>
      <c r="F232" s="147" t="s">
        <v>436</v>
      </c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 t="s">
        <v>223</v>
      </c>
      <c r="AC232" s="147" t="s">
        <v>224</v>
      </c>
      <c r="AD232" s="147" t="s">
        <v>225</v>
      </c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</row>
    <row r="233" spans="1:46" ht="12.75">
      <c r="A233" s="147" t="s">
        <v>437</v>
      </c>
      <c r="B233" s="147" t="s">
        <v>438</v>
      </c>
      <c r="C233" s="147" t="s">
        <v>267</v>
      </c>
      <c r="D233" s="147" t="s">
        <v>437</v>
      </c>
      <c r="E233" s="147" t="s">
        <v>438</v>
      </c>
      <c r="F233" s="147" t="s">
        <v>267</v>
      </c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 t="s">
        <v>401</v>
      </c>
      <c r="AC233" s="147" t="s">
        <v>402</v>
      </c>
      <c r="AD233" s="147" t="s">
        <v>230</v>
      </c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</row>
    <row r="234" spans="1:46" ht="12.75">
      <c r="A234" s="147" t="s">
        <v>439</v>
      </c>
      <c r="B234" s="147" t="s">
        <v>440</v>
      </c>
      <c r="C234" s="147" t="s">
        <v>441</v>
      </c>
      <c r="D234" s="147" t="s">
        <v>439</v>
      </c>
      <c r="E234" s="147" t="s">
        <v>440</v>
      </c>
      <c r="F234" s="147" t="s">
        <v>441</v>
      </c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 t="s">
        <v>403</v>
      </c>
      <c r="AC234" s="147" t="s">
        <v>404</v>
      </c>
      <c r="AD234" s="147" t="s">
        <v>267</v>
      </c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</row>
    <row r="235" spans="1:46" ht="12.75">
      <c r="A235" s="147" t="s">
        <v>442</v>
      </c>
      <c r="B235" s="147" t="s">
        <v>443</v>
      </c>
      <c r="C235" s="147" t="s">
        <v>222</v>
      </c>
      <c r="D235" s="147" t="s">
        <v>442</v>
      </c>
      <c r="E235" s="147" t="s">
        <v>443</v>
      </c>
      <c r="F235" s="147" t="s">
        <v>222</v>
      </c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 t="s">
        <v>226</v>
      </c>
      <c r="AC235" s="147" t="s">
        <v>227</v>
      </c>
      <c r="AD235" s="147" t="s">
        <v>212</v>
      </c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</row>
    <row r="236" spans="1:46" ht="12.75">
      <c r="A236" s="147" t="s">
        <v>444</v>
      </c>
      <c r="B236" s="147" t="s">
        <v>445</v>
      </c>
      <c r="C236" s="147" t="s">
        <v>446</v>
      </c>
      <c r="D236" s="147" t="s">
        <v>444</v>
      </c>
      <c r="E236" s="147" t="s">
        <v>445</v>
      </c>
      <c r="F236" s="147" t="s">
        <v>446</v>
      </c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 t="s">
        <v>226</v>
      </c>
      <c r="AC236" s="147" t="s">
        <v>227</v>
      </c>
      <c r="AD236" s="147" t="s">
        <v>212</v>
      </c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</row>
    <row r="237" spans="1:46" ht="12.75">
      <c r="A237" s="147" t="s">
        <v>447</v>
      </c>
      <c r="B237" s="147" t="s">
        <v>448</v>
      </c>
      <c r="C237" s="147" t="s">
        <v>222</v>
      </c>
      <c r="D237" s="147" t="s">
        <v>447</v>
      </c>
      <c r="E237" s="147" t="s">
        <v>448</v>
      </c>
      <c r="F237" s="147" t="s">
        <v>222</v>
      </c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 t="s">
        <v>228</v>
      </c>
      <c r="AC237" s="147" t="s">
        <v>229</v>
      </c>
      <c r="AD237" s="147" t="s">
        <v>230</v>
      </c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</row>
    <row r="238" spans="1:46" ht="12.75">
      <c r="A238" s="147" t="s">
        <v>449</v>
      </c>
      <c r="B238" s="147" t="s">
        <v>450</v>
      </c>
      <c r="C238" s="147" t="s">
        <v>436</v>
      </c>
      <c r="D238" s="147" t="s">
        <v>449</v>
      </c>
      <c r="E238" s="147" t="s">
        <v>450</v>
      </c>
      <c r="F238" s="147" t="s">
        <v>436</v>
      </c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 t="s">
        <v>231</v>
      </c>
      <c r="AC238" s="147" t="s">
        <v>232</v>
      </c>
      <c r="AD238" s="147" t="s">
        <v>233</v>
      </c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</row>
    <row r="239" spans="1:46" ht="12.75">
      <c r="A239" s="147" t="s">
        <v>558</v>
      </c>
      <c r="B239" s="147" t="s">
        <v>559</v>
      </c>
      <c r="C239" s="147" t="s">
        <v>236</v>
      </c>
      <c r="D239" s="147" t="s">
        <v>558</v>
      </c>
      <c r="E239" s="147" t="s">
        <v>559</v>
      </c>
      <c r="F239" s="147" t="s">
        <v>236</v>
      </c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 t="s">
        <v>405</v>
      </c>
      <c r="AC239" s="147" t="s">
        <v>406</v>
      </c>
      <c r="AD239" s="147" t="s">
        <v>222</v>
      </c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</row>
    <row r="240" spans="1:46" ht="12.75">
      <c r="A240" s="147" t="s">
        <v>451</v>
      </c>
      <c r="B240" s="147" t="s">
        <v>452</v>
      </c>
      <c r="C240" s="147" t="s">
        <v>248</v>
      </c>
      <c r="D240" s="147" t="s">
        <v>451</v>
      </c>
      <c r="E240" s="147" t="s">
        <v>452</v>
      </c>
      <c r="F240" s="147" t="s">
        <v>248</v>
      </c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 t="s">
        <v>526</v>
      </c>
      <c r="AC240" s="147" t="s">
        <v>527</v>
      </c>
      <c r="AD240" s="147" t="s">
        <v>528</v>
      </c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</row>
    <row r="241" spans="1:46" ht="12.75">
      <c r="A241" s="147" t="s">
        <v>453</v>
      </c>
      <c r="B241" s="147" t="s">
        <v>454</v>
      </c>
      <c r="C241" s="147" t="s">
        <v>281</v>
      </c>
      <c r="D241" s="147" t="s">
        <v>453</v>
      </c>
      <c r="E241" s="147" t="s">
        <v>454</v>
      </c>
      <c r="F241" s="147" t="s">
        <v>281</v>
      </c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 t="s">
        <v>407</v>
      </c>
      <c r="AC241" s="147" t="s">
        <v>408</v>
      </c>
      <c r="AD241" s="147" t="s">
        <v>281</v>
      </c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</row>
    <row r="242" spans="1:46" ht="12.75">
      <c r="A242" s="147" t="s">
        <v>455</v>
      </c>
      <c r="B242" s="147" t="s">
        <v>456</v>
      </c>
      <c r="C242" s="147" t="s">
        <v>281</v>
      </c>
      <c r="D242" s="147" t="s">
        <v>455</v>
      </c>
      <c r="E242" s="147" t="s">
        <v>456</v>
      </c>
      <c r="F242" s="147" t="s">
        <v>281</v>
      </c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 t="s">
        <v>411</v>
      </c>
      <c r="AC242" s="147" t="s">
        <v>412</v>
      </c>
      <c r="AD242" s="147" t="s">
        <v>267</v>
      </c>
      <c r="AE242" s="147"/>
      <c r="AF242" s="147"/>
      <c r="AG242" s="147"/>
      <c r="AH242" s="147"/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</row>
    <row r="243" spans="1:46" ht="12.75">
      <c r="A243" s="147" t="s">
        <v>457</v>
      </c>
      <c r="B243" s="147" t="s">
        <v>458</v>
      </c>
      <c r="C243" s="147" t="s">
        <v>236</v>
      </c>
      <c r="D243" s="147" t="s">
        <v>457</v>
      </c>
      <c r="E243" s="147" t="s">
        <v>458</v>
      </c>
      <c r="F243" s="147" t="s">
        <v>236</v>
      </c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 t="s">
        <v>413</v>
      </c>
      <c r="AC243" s="147" t="s">
        <v>414</v>
      </c>
      <c r="AD243" s="147" t="s">
        <v>281</v>
      </c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</row>
    <row r="244" spans="1:46" ht="12.75">
      <c r="A244" s="147" t="s">
        <v>459</v>
      </c>
      <c r="B244" s="147" t="s">
        <v>460</v>
      </c>
      <c r="C244" s="147" t="s">
        <v>436</v>
      </c>
      <c r="D244" s="147" t="s">
        <v>459</v>
      </c>
      <c r="E244" s="147" t="s">
        <v>460</v>
      </c>
      <c r="F244" s="147" t="s">
        <v>436</v>
      </c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 t="s">
        <v>542</v>
      </c>
      <c r="AC244" s="147" t="s">
        <v>543</v>
      </c>
      <c r="AD244" s="147" t="s">
        <v>267</v>
      </c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</row>
    <row r="245" spans="1:46" ht="12.75">
      <c r="A245" s="147" t="s">
        <v>461</v>
      </c>
      <c r="B245" s="147" t="s">
        <v>462</v>
      </c>
      <c r="C245" s="147" t="s">
        <v>236</v>
      </c>
      <c r="D245" s="147" t="s">
        <v>461</v>
      </c>
      <c r="E245" s="147" t="s">
        <v>462</v>
      </c>
      <c r="F245" s="147" t="s">
        <v>236</v>
      </c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 t="s">
        <v>409</v>
      </c>
      <c r="AC245" s="147" t="s">
        <v>410</v>
      </c>
      <c r="AD245" s="147" t="s">
        <v>267</v>
      </c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</row>
    <row r="246" spans="1:46" ht="12.75">
      <c r="A246" s="147" t="s">
        <v>463</v>
      </c>
      <c r="B246" s="147" t="s">
        <v>464</v>
      </c>
      <c r="C246" s="147" t="s">
        <v>267</v>
      </c>
      <c r="D246" s="147" t="s">
        <v>463</v>
      </c>
      <c r="E246" s="147" t="s">
        <v>464</v>
      </c>
      <c r="F246" s="147" t="s">
        <v>267</v>
      </c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 t="s">
        <v>415</v>
      </c>
      <c r="AC246" s="147" t="s">
        <v>416</v>
      </c>
      <c r="AD246" s="147" t="s">
        <v>236</v>
      </c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</row>
    <row r="247" spans="1:46" ht="12.75">
      <c r="A247" s="147" t="s">
        <v>548</v>
      </c>
      <c r="B247" s="147" t="s">
        <v>549</v>
      </c>
      <c r="C247" s="147" t="s">
        <v>225</v>
      </c>
      <c r="D247" s="147" t="s">
        <v>548</v>
      </c>
      <c r="E247" s="147" t="s">
        <v>549</v>
      </c>
      <c r="F247" s="147" t="s">
        <v>225</v>
      </c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 t="s">
        <v>529</v>
      </c>
      <c r="AC247" s="147" t="s">
        <v>530</v>
      </c>
      <c r="AD247" s="147" t="s">
        <v>222</v>
      </c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</row>
    <row r="248" spans="1:46" ht="12.75">
      <c r="A248" s="147" t="s">
        <v>465</v>
      </c>
      <c r="B248" s="147" t="s">
        <v>466</v>
      </c>
      <c r="C248" s="147" t="s">
        <v>177</v>
      </c>
      <c r="D248" s="147" t="s">
        <v>465</v>
      </c>
      <c r="E248" s="147" t="s">
        <v>466</v>
      </c>
      <c r="F248" s="147" t="s">
        <v>177</v>
      </c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 t="s">
        <v>417</v>
      </c>
      <c r="AC248" s="147" t="s">
        <v>418</v>
      </c>
      <c r="AD248" s="147" t="s">
        <v>206</v>
      </c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</row>
    <row r="249" spans="1:46" ht="12.75">
      <c r="A249" s="147" t="s">
        <v>550</v>
      </c>
      <c r="B249" s="147" t="s">
        <v>551</v>
      </c>
      <c r="C249" s="147" t="s">
        <v>236</v>
      </c>
      <c r="D249" s="147" t="s">
        <v>550</v>
      </c>
      <c r="E249" s="147" t="s">
        <v>551</v>
      </c>
      <c r="F249" s="147" t="s">
        <v>236</v>
      </c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 t="s">
        <v>234</v>
      </c>
      <c r="AC249" s="147" t="s">
        <v>235</v>
      </c>
      <c r="AD249" s="147" t="s">
        <v>236</v>
      </c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</row>
    <row r="250" spans="1:46" ht="12.75">
      <c r="A250" s="147" t="s">
        <v>467</v>
      </c>
      <c r="B250" s="147" t="s">
        <v>468</v>
      </c>
      <c r="C250" s="147" t="s">
        <v>267</v>
      </c>
      <c r="D250" s="147" t="s">
        <v>467</v>
      </c>
      <c r="E250" s="147" t="s">
        <v>468</v>
      </c>
      <c r="F250" s="147" t="s">
        <v>267</v>
      </c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 t="s">
        <v>479</v>
      </c>
      <c r="AC250" s="147" t="s">
        <v>480</v>
      </c>
      <c r="AD250" s="147" t="s">
        <v>481</v>
      </c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</row>
    <row r="251" spans="1:46" ht="12.75">
      <c r="A251" s="147" t="s">
        <v>469</v>
      </c>
      <c r="B251" s="147" t="s">
        <v>470</v>
      </c>
      <c r="C251" s="147" t="s">
        <v>170</v>
      </c>
      <c r="D251" s="147" t="s">
        <v>469</v>
      </c>
      <c r="E251" s="147" t="s">
        <v>470</v>
      </c>
      <c r="F251" s="147" t="s">
        <v>170</v>
      </c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 t="s">
        <v>237</v>
      </c>
      <c r="AC251" s="147" t="s">
        <v>238</v>
      </c>
      <c r="AD251" s="147" t="s">
        <v>177</v>
      </c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</row>
    <row r="252" spans="1:46" ht="12.75">
      <c r="A252" s="147" t="s">
        <v>471</v>
      </c>
      <c r="B252" s="147" t="s">
        <v>472</v>
      </c>
      <c r="C252" s="147" t="s">
        <v>473</v>
      </c>
      <c r="D252" s="147" t="s">
        <v>471</v>
      </c>
      <c r="E252" s="147" t="s">
        <v>472</v>
      </c>
      <c r="F252" s="147" t="s">
        <v>473</v>
      </c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 t="s">
        <v>556</v>
      </c>
      <c r="AC252" s="147" t="s">
        <v>557</v>
      </c>
      <c r="AD252" s="147" t="s">
        <v>436</v>
      </c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</row>
    <row r="253" spans="1:46" ht="12.75">
      <c r="A253" s="147" t="s">
        <v>474</v>
      </c>
      <c r="B253" s="147" t="s">
        <v>475</v>
      </c>
      <c r="C253" s="147" t="s">
        <v>236</v>
      </c>
      <c r="D253" s="147" t="s">
        <v>474</v>
      </c>
      <c r="E253" s="147" t="s">
        <v>475</v>
      </c>
      <c r="F253" s="147" t="s">
        <v>236</v>
      </c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 t="s">
        <v>419</v>
      </c>
      <c r="AC253" s="147" t="s">
        <v>420</v>
      </c>
      <c r="AD253" s="147" t="s">
        <v>177</v>
      </c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</row>
    <row r="254" spans="1:46" ht="12.75">
      <c r="A254" s="147"/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 t="s">
        <v>421</v>
      </c>
      <c r="AC254" s="147" t="s">
        <v>422</v>
      </c>
      <c r="AD254" s="147" t="s">
        <v>236</v>
      </c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</row>
    <row r="255" spans="1:46" ht="12.75">
      <c r="A255" s="147"/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 t="s">
        <v>423</v>
      </c>
      <c r="AC255" s="147" t="s">
        <v>424</v>
      </c>
      <c r="AD255" s="147" t="s">
        <v>248</v>
      </c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</row>
    <row r="256" spans="1:46" ht="12.75">
      <c r="A256" s="147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 t="s">
        <v>425</v>
      </c>
      <c r="AC256" s="147" t="s">
        <v>426</v>
      </c>
      <c r="AD256" s="147" t="s">
        <v>267</v>
      </c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</row>
    <row r="257" spans="1:46" ht="12.75">
      <c r="A257" s="147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 t="s">
        <v>429</v>
      </c>
      <c r="AC257" s="147" t="s">
        <v>430</v>
      </c>
      <c r="AD257" s="147" t="s">
        <v>431</v>
      </c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</row>
    <row r="258" spans="1:46" ht="12.75">
      <c r="A258" s="147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 t="s">
        <v>427</v>
      </c>
      <c r="AC258" s="147" t="s">
        <v>428</v>
      </c>
      <c r="AD258" s="147" t="s">
        <v>222</v>
      </c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</row>
    <row r="259" spans="1:46" ht="12.75">
      <c r="A259" s="147"/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 t="s">
        <v>546</v>
      </c>
      <c r="AC259" s="147" t="s">
        <v>547</v>
      </c>
      <c r="AD259" s="147" t="s">
        <v>206</v>
      </c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</row>
    <row r="260" spans="1:46" ht="12.75">
      <c r="A260" s="147"/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 t="s">
        <v>239</v>
      </c>
      <c r="AC260" s="147" t="s">
        <v>240</v>
      </c>
      <c r="AD260" s="147" t="s">
        <v>241</v>
      </c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</row>
    <row r="261" spans="1:46" ht="12.75">
      <c r="A261" s="147"/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 t="s">
        <v>239</v>
      </c>
      <c r="AC261" s="147" t="s">
        <v>240</v>
      </c>
      <c r="AD261" s="147" t="s">
        <v>241</v>
      </c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</row>
    <row r="262" spans="1:46" ht="12.75">
      <c r="A262" s="147"/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 t="s">
        <v>544</v>
      </c>
      <c r="AC262" s="147" t="s">
        <v>545</v>
      </c>
      <c r="AD262" s="147" t="s">
        <v>236</v>
      </c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</row>
    <row r="263" spans="1:46" ht="12.75">
      <c r="A263" s="147"/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 t="s">
        <v>243</v>
      </c>
      <c r="AC263" s="147" t="s">
        <v>244</v>
      </c>
      <c r="AD263" s="147" t="s">
        <v>245</v>
      </c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</row>
    <row r="264" spans="1:46" ht="12.75">
      <c r="A264" s="147"/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 t="s">
        <v>432</v>
      </c>
      <c r="AC264" s="147" t="s">
        <v>433</v>
      </c>
      <c r="AD264" s="147" t="s">
        <v>267</v>
      </c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</row>
    <row r="265" spans="1:46" ht="12.75">
      <c r="A265" s="147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 t="s">
        <v>434</v>
      </c>
      <c r="AC265" s="147" t="s">
        <v>435</v>
      </c>
      <c r="AD265" s="147" t="s">
        <v>436</v>
      </c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</row>
    <row r="266" spans="1:46" ht="12.75">
      <c r="A266" s="147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 t="s">
        <v>437</v>
      </c>
      <c r="AC266" s="147" t="s">
        <v>438</v>
      </c>
      <c r="AD266" s="147" t="s">
        <v>267</v>
      </c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</row>
    <row r="267" spans="1:46" ht="12.75">
      <c r="A267" s="147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 t="s">
        <v>439</v>
      </c>
      <c r="AC267" s="147" t="s">
        <v>440</v>
      </c>
      <c r="AD267" s="147" t="s">
        <v>441</v>
      </c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</row>
    <row r="268" spans="1:46" ht="12.75">
      <c r="A268" s="147"/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 t="s">
        <v>246</v>
      </c>
      <c r="AC268" s="147" t="s">
        <v>247</v>
      </c>
      <c r="AD268" s="147" t="s">
        <v>248</v>
      </c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</row>
    <row r="269" spans="1:46" ht="12.75">
      <c r="A269" s="147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 t="s">
        <v>442</v>
      </c>
      <c r="AC269" s="147" t="s">
        <v>443</v>
      </c>
      <c r="AD269" s="147" t="s">
        <v>222</v>
      </c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</row>
    <row r="270" spans="1:46" ht="12.75">
      <c r="A270" s="147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 t="s">
        <v>249</v>
      </c>
      <c r="AC270" s="147" t="s">
        <v>250</v>
      </c>
      <c r="AD270" s="147" t="s">
        <v>248</v>
      </c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</row>
    <row r="271" spans="1:46" ht="12.75">
      <c r="A271" s="147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 t="s">
        <v>444</v>
      </c>
      <c r="AC271" s="147" t="s">
        <v>445</v>
      </c>
      <c r="AD271" s="147" t="s">
        <v>446</v>
      </c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</row>
    <row r="272" spans="1:46" ht="12.75">
      <c r="A272" s="147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 t="s">
        <v>447</v>
      </c>
      <c r="AC272" s="147" t="s">
        <v>448</v>
      </c>
      <c r="AD272" s="147" t="s">
        <v>222</v>
      </c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</row>
    <row r="273" spans="1:46" ht="12.75">
      <c r="A273" s="147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 t="s">
        <v>449</v>
      </c>
      <c r="AC273" s="147" t="s">
        <v>450</v>
      </c>
      <c r="AD273" s="147" t="s">
        <v>436</v>
      </c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</row>
    <row r="274" spans="1:46" ht="12.75">
      <c r="A274" s="147"/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 t="s">
        <v>251</v>
      </c>
      <c r="AC274" s="147" t="s">
        <v>252</v>
      </c>
      <c r="AD274" s="147" t="s">
        <v>242</v>
      </c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</row>
    <row r="275" spans="1:46" ht="12.75">
      <c r="A275" s="147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 t="s">
        <v>558</v>
      </c>
      <c r="AC275" s="147" t="s">
        <v>559</v>
      </c>
      <c r="AD275" s="147" t="s">
        <v>236</v>
      </c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</row>
    <row r="276" spans="1:46" ht="12.75">
      <c r="A276" s="147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 t="s">
        <v>451</v>
      </c>
      <c r="AC276" s="147" t="s">
        <v>452</v>
      </c>
      <c r="AD276" s="147" t="s">
        <v>248</v>
      </c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</row>
    <row r="277" spans="1:46" ht="12.75">
      <c r="A277" s="147"/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 t="s">
        <v>453</v>
      </c>
      <c r="AC277" s="147" t="s">
        <v>454</v>
      </c>
      <c r="AD277" s="147" t="s">
        <v>281</v>
      </c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</row>
    <row r="278" spans="1:46" ht="12.75">
      <c r="A278" s="147"/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 t="s">
        <v>455</v>
      </c>
      <c r="AC278" s="147" t="s">
        <v>456</v>
      </c>
      <c r="AD278" s="147" t="s">
        <v>281</v>
      </c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</row>
    <row r="279" spans="1:46" ht="12.75">
      <c r="A279" s="147"/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 t="s">
        <v>457</v>
      </c>
      <c r="AC279" s="147" t="s">
        <v>458</v>
      </c>
      <c r="AD279" s="147" t="s">
        <v>236</v>
      </c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</row>
    <row r="280" spans="1:46" ht="12.75">
      <c r="A280" s="147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 t="s">
        <v>459</v>
      </c>
      <c r="AC280" s="147" t="s">
        <v>460</v>
      </c>
      <c r="AD280" s="147" t="s">
        <v>436</v>
      </c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7"/>
    </row>
    <row r="281" spans="1:46" ht="12.75">
      <c r="A281" s="147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 t="s">
        <v>523</v>
      </c>
      <c r="AC281" s="147" t="s">
        <v>524</v>
      </c>
      <c r="AD281" s="147" t="s">
        <v>242</v>
      </c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  <c r="AQ281" s="147"/>
      <c r="AR281" s="147"/>
      <c r="AS281" s="147"/>
      <c r="AT281" s="147"/>
    </row>
    <row r="282" spans="1:46" ht="12.75">
      <c r="A282" s="147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 t="s">
        <v>461</v>
      </c>
      <c r="AC282" s="147" t="s">
        <v>462</v>
      </c>
      <c r="AD282" s="147" t="s">
        <v>236</v>
      </c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</row>
    <row r="283" spans="1:46" ht="12.75">
      <c r="A283" s="147"/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 t="s">
        <v>463</v>
      </c>
      <c r="AC283" s="147" t="s">
        <v>464</v>
      </c>
      <c r="AD283" s="147" t="s">
        <v>267</v>
      </c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  <c r="AQ283" s="147"/>
      <c r="AR283" s="147"/>
      <c r="AS283" s="147"/>
      <c r="AT283" s="147"/>
    </row>
    <row r="284" spans="1:46" ht="12.75">
      <c r="A284" s="147"/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 t="s">
        <v>548</v>
      </c>
      <c r="AC284" s="147" t="s">
        <v>549</v>
      </c>
      <c r="AD284" s="147" t="s">
        <v>225</v>
      </c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</row>
    <row r="285" spans="1:46" ht="12.75">
      <c r="A285" s="147"/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 t="s">
        <v>465</v>
      </c>
      <c r="AC285" s="147" t="s">
        <v>466</v>
      </c>
      <c r="AD285" s="147" t="s">
        <v>177</v>
      </c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</row>
    <row r="286" spans="1:46" ht="12.75">
      <c r="A286" s="147"/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 t="s">
        <v>550</v>
      </c>
      <c r="AC286" s="147" t="s">
        <v>551</v>
      </c>
      <c r="AD286" s="147" t="s">
        <v>236</v>
      </c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</row>
    <row r="287" spans="1:46" ht="12.75">
      <c r="A287" s="147"/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 t="s">
        <v>467</v>
      </c>
      <c r="AC287" s="147" t="s">
        <v>468</v>
      </c>
      <c r="AD287" s="147" t="s">
        <v>267</v>
      </c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  <c r="AQ287" s="147"/>
      <c r="AR287" s="147"/>
      <c r="AS287" s="147"/>
      <c r="AT287" s="147"/>
    </row>
    <row r="288" spans="1:46" ht="12.75">
      <c r="A288" s="147"/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 t="s">
        <v>469</v>
      </c>
      <c r="AC288" s="147" t="s">
        <v>470</v>
      </c>
      <c r="AD288" s="147" t="s">
        <v>170</v>
      </c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</row>
    <row r="289" spans="1:46" ht="12.75">
      <c r="A289" s="147"/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 t="s">
        <v>471</v>
      </c>
      <c r="AC289" s="147" t="s">
        <v>472</v>
      </c>
      <c r="AD289" s="147" t="s">
        <v>473</v>
      </c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  <c r="AQ289" s="147"/>
      <c r="AR289" s="147"/>
      <c r="AS289" s="147"/>
      <c r="AT289" s="147"/>
    </row>
    <row r="290" spans="1:46" ht="12.75">
      <c r="A290" s="147"/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 t="s">
        <v>474</v>
      </c>
      <c r="AC290" s="147" t="s">
        <v>475</v>
      </c>
      <c r="AD290" s="147" t="s">
        <v>236</v>
      </c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</row>
    <row r="291" spans="1:46" ht="12.75">
      <c r="A291" s="147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 t="s">
        <v>253</v>
      </c>
      <c r="AC291" s="147" t="s">
        <v>254</v>
      </c>
      <c r="AD291" s="147" t="s">
        <v>255</v>
      </c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  <c r="AQ291" s="147"/>
      <c r="AR291" s="147"/>
      <c r="AS291" s="147"/>
      <c r="AT291" s="147"/>
    </row>
    <row r="292" spans="28:30" ht="11.25">
      <c r="AB292" s="43" t="s">
        <v>256</v>
      </c>
      <c r="AC292" s="43" t="s">
        <v>257</v>
      </c>
      <c r="AD292" s="43" t="s">
        <v>258</v>
      </c>
    </row>
    <row r="293" spans="28:30" ht="11.25">
      <c r="AB293" s="43" t="s">
        <v>483</v>
      </c>
      <c r="AC293" s="43" t="s">
        <v>484</v>
      </c>
      <c r="AD293" s="43" t="s">
        <v>485</v>
      </c>
    </row>
    <row r="294" spans="28:30" ht="11.25">
      <c r="AB294" s="43" t="s">
        <v>486</v>
      </c>
      <c r="AC294" s="43" t="s">
        <v>487</v>
      </c>
      <c r="AD294" s="43" t="s">
        <v>488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2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461</v>
      </c>
      <c r="B2" s="45" t="s">
        <v>462</v>
      </c>
      <c r="C2" s="45" t="s">
        <v>236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7" t="s">
        <v>139</v>
      </c>
      <c r="B2" s="217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Экономист</cp:lastModifiedBy>
  <cp:lastPrinted>2012-12-12T13:16:48Z</cp:lastPrinted>
  <dcterms:created xsi:type="dcterms:W3CDTF">2009-01-25T23:42:29Z</dcterms:created>
  <dcterms:modified xsi:type="dcterms:W3CDTF">2013-05-23T11:51:51Z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